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eskyflorbal-my.sharepoint.com/personal/koten_ceskyflorbal_cz/Documents/Plocha/PP3/PP3 (2024) - vypsání/"/>
    </mc:Choice>
  </mc:AlternateContent>
  <xr:revisionPtr revIDLastSave="425" documentId="8_{41C11960-B1B3-4E4F-AEB6-52A112C8C8EA}" xr6:coauthVersionLast="47" xr6:coauthVersionMax="47" xr10:uidLastSave="{CC7689A7-B5FE-4D65-B117-85DB442ACC9A}"/>
  <bookViews>
    <workbookView xWindow="-120" yWindow="-120" windowWidth="20730" windowHeight="11160" xr2:uid="{00000000-000D-0000-FFFF-FFFF00000000}"/>
  </bookViews>
  <sheets>
    <sheet name="dotazník" sheetId="1" r:id="rId1"/>
    <sheet name="možnosti" sheetId="2" r:id="rId2"/>
    <sheet name="data" sheetId="4" r:id="rId3"/>
  </sheets>
  <definedNames>
    <definedName name="_xlnm._FilterDatabase" localSheetId="2" hidden="1">data!$A$1:$F$522</definedName>
    <definedName name="_xlnm._FilterDatabase" localSheetId="0" hidden="1">dotazník!$A$1:$K$568</definedName>
    <definedName name="_xlnm.Print_Area" localSheetId="0">dotazník!$A$1:$I$568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4" l="1"/>
  <c r="F8" i="4"/>
  <c r="I26" i="1"/>
  <c r="F4" i="4"/>
  <c r="F3" i="4"/>
  <c r="F329" i="4"/>
  <c r="F330" i="4"/>
  <c r="F331" i="4"/>
  <c r="F328" i="4"/>
  <c r="F124" i="4"/>
  <c r="F123" i="4"/>
  <c r="F122" i="4"/>
  <c r="F522" i="4" l="1"/>
  <c r="F521" i="4"/>
  <c r="F520" i="4"/>
  <c r="F519" i="4"/>
  <c r="F518" i="4"/>
  <c r="F517" i="4"/>
  <c r="F516" i="4"/>
  <c r="F515" i="4"/>
  <c r="F514" i="4"/>
  <c r="F513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82" i="4"/>
  <c r="F481" i="4"/>
  <c r="F479" i="4"/>
  <c r="F478" i="4"/>
  <c r="F476" i="4"/>
  <c r="F475" i="4"/>
  <c r="F474" i="4"/>
  <c r="F473" i="4"/>
  <c r="F472" i="4"/>
  <c r="F471" i="4"/>
  <c r="F470" i="4"/>
  <c r="F469" i="4"/>
  <c r="F468" i="4"/>
  <c r="F467" i="4"/>
  <c r="F465" i="4"/>
  <c r="F464" i="4"/>
  <c r="F463" i="4"/>
  <c r="F462" i="4"/>
  <c r="F461" i="4"/>
  <c r="F460" i="4"/>
  <c r="F459" i="4"/>
  <c r="F457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396" i="4"/>
  <c r="F395" i="4"/>
  <c r="F394" i="4"/>
  <c r="F393" i="4"/>
  <c r="F392" i="4"/>
  <c r="F327" i="4"/>
  <c r="F326" i="4"/>
  <c r="F325" i="4"/>
  <c r="F324" i="4"/>
  <c r="F323" i="4"/>
  <c r="F322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39" i="4"/>
  <c r="F338" i="4"/>
  <c r="F337" i="4"/>
  <c r="F336" i="4"/>
  <c r="F335" i="4"/>
  <c r="F334" i="4"/>
  <c r="F489" i="4"/>
  <c r="F488" i="4"/>
  <c r="F487" i="4"/>
  <c r="F486" i="4"/>
  <c r="F485" i="4"/>
  <c r="F484" i="4"/>
  <c r="F483" i="4"/>
  <c r="F406" i="4"/>
  <c r="F405" i="4"/>
  <c r="F404" i="4"/>
  <c r="F403" i="4"/>
  <c r="F402" i="4"/>
  <c r="F401" i="4"/>
  <c r="F400" i="4"/>
  <c r="F399" i="4"/>
  <c r="F398" i="4"/>
  <c r="F397" i="4"/>
  <c r="F320" i="4"/>
  <c r="F319" i="4"/>
  <c r="F318" i="4"/>
  <c r="F317" i="4"/>
  <c r="F316" i="4"/>
  <c r="F315" i="4"/>
  <c r="F314" i="4"/>
  <c r="F313" i="4"/>
  <c r="F312" i="4"/>
  <c r="F306" i="4"/>
  <c r="F305" i="4"/>
  <c r="F304" i="4"/>
  <c r="F303" i="4"/>
  <c r="F302" i="4"/>
  <c r="F301" i="4"/>
  <c r="F300" i="4"/>
  <c r="F299" i="4"/>
  <c r="F298" i="4"/>
  <c r="F297" i="4"/>
  <c r="F296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3" i="4"/>
  <c r="F272" i="4"/>
  <c r="F271" i="4"/>
  <c r="F270" i="4"/>
  <c r="F269" i="4"/>
  <c r="F268" i="4"/>
  <c r="F267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7" i="4"/>
  <c r="F366" i="4"/>
  <c r="F365" i="4"/>
  <c r="F364" i="4"/>
  <c r="F363" i="4"/>
  <c r="F362" i="4"/>
  <c r="F361" i="4"/>
  <c r="F360" i="4"/>
  <c r="F359" i="4"/>
  <c r="F358" i="4"/>
  <c r="F265" i="4"/>
  <c r="F264" i="4"/>
  <c r="F263" i="4"/>
  <c r="F262" i="4"/>
  <c r="F261" i="4"/>
  <c r="F260" i="4"/>
  <c r="F259" i="4"/>
  <c r="F258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3" i="4"/>
  <c r="F191" i="4"/>
  <c r="F190" i="4"/>
  <c r="F189" i="4"/>
  <c r="F188" i="4"/>
  <c r="F187" i="4"/>
  <c r="F186" i="4"/>
  <c r="F185" i="4"/>
  <c r="F184" i="4"/>
  <c r="F183" i="4"/>
  <c r="F180" i="4"/>
  <c r="F179" i="4"/>
  <c r="F178" i="4"/>
  <c r="F177" i="4"/>
  <c r="F176" i="4"/>
  <c r="F175" i="4"/>
  <c r="F174" i="4"/>
  <c r="F173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7" i="4"/>
  <c r="F156" i="4"/>
  <c r="F154" i="4"/>
  <c r="F153" i="4"/>
  <c r="F152" i="4"/>
  <c r="F151" i="4"/>
  <c r="F150" i="4"/>
  <c r="F149" i="4"/>
  <c r="F148" i="4"/>
  <c r="F147" i="4"/>
  <c r="F146" i="4"/>
  <c r="F145" i="4"/>
  <c r="F144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127" i="4"/>
  <c r="F126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6" i="4"/>
  <c r="F105" i="4"/>
  <c r="F104" i="4"/>
  <c r="F103" i="4"/>
  <c r="F102" i="4"/>
  <c r="F101" i="4"/>
  <c r="F100" i="4"/>
  <c r="F99" i="4"/>
  <c r="F98" i="4"/>
  <c r="F97" i="4"/>
  <c r="F96" i="4"/>
  <c r="F95" i="4"/>
  <c r="F93" i="4"/>
  <c r="F92" i="4"/>
  <c r="F91" i="4"/>
  <c r="F90" i="4"/>
  <c r="F89" i="4"/>
  <c r="F88" i="4"/>
  <c r="F87" i="4"/>
  <c r="F86" i="4"/>
  <c r="F85" i="4"/>
  <c r="F84" i="4"/>
  <c r="F83" i="4"/>
  <c r="F82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1" i="4"/>
  <c r="F60" i="4"/>
  <c r="F58" i="4"/>
  <c r="F57" i="4"/>
  <c r="F55" i="4"/>
  <c r="F54" i="4"/>
  <c r="F51" i="4"/>
  <c r="F50" i="4"/>
  <c r="F49" i="4"/>
  <c r="F48" i="4"/>
  <c r="F45" i="4"/>
  <c r="F44" i="4"/>
  <c r="F43" i="4"/>
  <c r="F39" i="4"/>
  <c r="F38" i="4"/>
  <c r="F37" i="4"/>
  <c r="F32" i="4"/>
  <c r="F31" i="4"/>
  <c r="F30" i="4"/>
  <c r="F27" i="4"/>
  <c r="F23" i="4"/>
  <c r="F22" i="4"/>
  <c r="F20" i="4"/>
  <c r="F19" i="4"/>
  <c r="F18" i="4"/>
  <c r="F17" i="4"/>
  <c r="F16" i="4"/>
  <c r="F15" i="4"/>
  <c r="F14" i="4"/>
  <c r="F12" i="4"/>
  <c r="F11" i="4"/>
  <c r="I40" i="1"/>
  <c r="H312" i="1"/>
  <c r="F59" i="4" l="1"/>
  <c r="F158" i="4"/>
  <c r="F307" i="4"/>
  <c r="F308" i="4"/>
  <c r="F311" i="4"/>
  <c r="F310" i="4"/>
  <c r="F62" i="4"/>
  <c r="F368" i="4"/>
  <c r="F309" i="4"/>
  <c r="F46" i="4"/>
  <c r="F56" i="4"/>
  <c r="F52" i="4"/>
  <c r="F40" i="4"/>
  <c r="H311" i="1"/>
  <c r="G69" i="1"/>
  <c r="F81" i="4" s="1"/>
  <c r="H69" i="1"/>
  <c r="F94" i="4" s="1"/>
  <c r="I69" i="1"/>
  <c r="F107" i="4" s="1"/>
  <c r="G40" i="1"/>
  <c r="G36" i="1"/>
  <c r="F36" i="4" s="1"/>
  <c r="H40" i="1" l="1"/>
  <c r="F24" i="4" l="1"/>
  <c r="H361" i="1" l="1"/>
  <c r="H315" i="1"/>
  <c r="H36" i="1" l="1"/>
  <c r="F42" i="4" s="1"/>
  <c r="H320" i="1"/>
  <c r="H318" i="1"/>
  <c r="H319" i="1"/>
  <c r="H317" i="1"/>
  <c r="H316" i="1"/>
  <c r="H314" i="1"/>
  <c r="H308" i="1"/>
  <c r="I125" i="1" l="1"/>
</calcChain>
</file>

<file path=xl/sharedStrings.xml><?xml version="1.0" encoding="utf-8"?>
<sst xmlns="http://schemas.openxmlformats.org/spreadsheetml/2006/main" count="2327" uniqueCount="1199">
  <si>
    <t>V případě, že se Vám v polích "vyberte možnost" nezobrazuje nabídka odpovědí, nepokračujte ve vyplňování dotazníku a kontaktujte pracovníky Projektu rozvoje oddílů. Děkujeme za pochopení.</t>
  </si>
  <si>
    <t>název oddílu</t>
  </si>
  <si>
    <t>datum prvního vyplnění</t>
  </si>
  <si>
    <t>DD.MM.RRRR</t>
  </si>
  <si>
    <t>datum aktualizace</t>
  </si>
  <si>
    <t>XX.XX.XXXX</t>
  </si>
  <si>
    <t>(datum aktualizace nyní, prosím, nevyplňujte)</t>
  </si>
  <si>
    <t>A: Organizačně-manažerská složka</t>
  </si>
  <si>
    <t>vyberte možnost</t>
  </si>
  <si>
    <t>výběrová odpověď</t>
  </si>
  <si>
    <t>A1: Vize klubu</t>
  </si>
  <si>
    <t>pole k vyplnění</t>
  </si>
  <si>
    <t>1)</t>
  </si>
  <si>
    <t>Má klub definovanou svojí vizi?</t>
  </si>
  <si>
    <t>text</t>
  </si>
  <si>
    <t>RRRR</t>
  </si>
  <si>
    <t>Ve kterém roce byla naposledy aktualizována?</t>
  </si>
  <si>
    <t>Jestliže ano, kde je zveřejněná?</t>
  </si>
  <si>
    <t>A2: Organizační struktura klubu</t>
  </si>
  <si>
    <t>2)</t>
  </si>
  <si>
    <t>Jste členy jiného tělovýchovného subjektu (například TJ)?</t>
  </si>
  <si>
    <t>3)</t>
  </si>
  <si>
    <t>4)</t>
  </si>
  <si>
    <t>5)</t>
  </si>
  <si>
    <t>Jestliže ano, prosíme, uveďte název tohoto řešení a zda jde o vlastní (přímo klubem vyvíjený) systém.</t>
  </si>
  <si>
    <t>doplnění jiné možnosti</t>
  </si>
  <si>
    <t>název (jméno) řešení/systému</t>
  </si>
  <si>
    <t>původ řešení/systému</t>
  </si>
  <si>
    <t>6)</t>
  </si>
  <si>
    <t>jiná možnost - popis</t>
  </si>
  <si>
    <t>7)</t>
  </si>
  <si>
    <t>8)</t>
  </si>
  <si>
    <t>Máte definovanou a sepsanou organizační strukturu?</t>
  </si>
  <si>
    <t>Jestliže je sepsaná, prosím, připojte dokument.</t>
  </si>
  <si>
    <t>Máte definované a detailně popsané jednotlivé pracovní pozice?</t>
  </si>
  <si>
    <t>Jestliže jsou detailně popsané, prosím, připojte dokument.</t>
  </si>
  <si>
    <t>9)</t>
  </si>
  <si>
    <t>10)</t>
  </si>
  <si>
    <t>jiné</t>
  </si>
  <si>
    <t>11)</t>
  </si>
  <si>
    <t>(automatický součet)</t>
  </si>
  <si>
    <t>12)</t>
  </si>
  <si>
    <t>13)</t>
  </si>
  <si>
    <t>Jaký je celkový počet aktivních členů klubu?</t>
  </si>
  <si>
    <t>aktivní členové - hráči</t>
  </si>
  <si>
    <t>aktivní členové - celkem</t>
  </si>
  <si>
    <t>ostatní aktivní členové</t>
  </si>
  <si>
    <t>14)</t>
  </si>
  <si>
    <t>Kolik aktivních členů klubu není registrováno v rámci Českého florbalu?</t>
  </si>
  <si>
    <t>A3: Financování</t>
  </si>
  <si>
    <t>15)</t>
  </si>
  <si>
    <t>jiné období</t>
  </si>
  <si>
    <t>16)</t>
  </si>
  <si>
    <t>17)</t>
  </si>
  <si>
    <t>Jaké byly celkové náklady (výdaje) klubu v předchozích dvou účetních obdobích?</t>
  </si>
  <si>
    <t>18)</t>
  </si>
  <si>
    <t>Uveďte, prosím, objem příjmových položek v minulém účetním období.</t>
  </si>
  <si>
    <t>příjmy (výnosy) celkem</t>
  </si>
  <si>
    <t>přijaté příspěvky</t>
  </si>
  <si>
    <t>provozní dotace</t>
  </si>
  <si>
    <t>ostatní přijmy</t>
  </si>
  <si>
    <t>příjmy (výnosy) celkem - kontrolní (automatický) součet</t>
  </si>
  <si>
    <t>19)</t>
  </si>
  <si>
    <t>Jaké byly příjmy od sponzorů v předchozích dvou účetních obdobích?</t>
  </si>
  <si>
    <t xml:space="preserve"> </t>
  </si>
  <si>
    <t>finanční plnění</t>
  </si>
  <si>
    <t>barterové plnění</t>
  </si>
  <si>
    <t>20)</t>
  </si>
  <si>
    <t>elitní muži</t>
  </si>
  <si>
    <t>elitní ženy</t>
  </si>
  <si>
    <t>neelitní muži</t>
  </si>
  <si>
    <t>neelitní ženy</t>
  </si>
  <si>
    <t>junioři</t>
  </si>
  <si>
    <t>juniorky</t>
  </si>
  <si>
    <t>dorost</t>
  </si>
  <si>
    <t>dorostenky</t>
  </si>
  <si>
    <t>starší žáci</t>
  </si>
  <si>
    <t>starší žákyně</t>
  </si>
  <si>
    <t>mladší žáci</t>
  </si>
  <si>
    <t>mladší žákyně</t>
  </si>
  <si>
    <t>elévové</t>
  </si>
  <si>
    <t>elévky</t>
  </si>
  <si>
    <t>přípravka</t>
  </si>
  <si>
    <t>mini žákyně</t>
  </si>
  <si>
    <t>21)</t>
  </si>
  <si>
    <t>22)</t>
  </si>
  <si>
    <t>23)</t>
  </si>
  <si>
    <t>24)</t>
  </si>
  <si>
    <t>25)</t>
  </si>
  <si>
    <t>26)</t>
  </si>
  <si>
    <t>27)</t>
  </si>
  <si>
    <t>Z jakých zdrojů a v jaké výši získáváte granty a dotace?</t>
  </si>
  <si>
    <t>Český florbal</t>
  </si>
  <si>
    <t>město / městská část</t>
  </si>
  <si>
    <t>kraj (včetně MHMP)</t>
  </si>
  <si>
    <t>EU</t>
  </si>
  <si>
    <t>ČUS - Česká unie sportu</t>
  </si>
  <si>
    <t>ostatní střešní organizace (Sokol, Orel, atd.)</t>
  </si>
  <si>
    <t>ostatní střešní organizace (výčet)</t>
  </si>
  <si>
    <t>firemní fondy a nadace</t>
  </si>
  <si>
    <t>firemní fondy a nadace (výčet)</t>
  </si>
  <si>
    <t>ostatní neuvedené možnosti (hodnota)</t>
  </si>
  <si>
    <t>ostatní neuvedené možnosti (popis)</t>
  </si>
  <si>
    <t>kontrolní součty</t>
  </si>
  <si>
    <t xml:space="preserve"> (automaticky)</t>
  </si>
  <si>
    <t>A4: Externí spolupráce</t>
  </si>
  <si>
    <t>28)</t>
  </si>
  <si>
    <t>29)</t>
  </si>
  <si>
    <t>30)</t>
  </si>
  <si>
    <t>31)</t>
  </si>
  <si>
    <t>32)</t>
  </si>
  <si>
    <t>jiná možnost</t>
  </si>
  <si>
    <t>33)</t>
  </si>
  <si>
    <t>A5: Zajištění chodu klubu</t>
  </si>
  <si>
    <t>34)</t>
  </si>
  <si>
    <t>35)</t>
  </si>
  <si>
    <t>36)</t>
  </si>
  <si>
    <t>37)</t>
  </si>
  <si>
    <t>38)</t>
  </si>
  <si>
    <t>39)</t>
  </si>
  <si>
    <t>Probíhají ve Vašem klubu informační schůzky pro rodiče?</t>
  </si>
  <si>
    <t>dorostenci</t>
  </si>
  <si>
    <t>40)</t>
  </si>
  <si>
    <t>Probíhá ve Vašem klubu vzdělávání rodičů?</t>
  </si>
  <si>
    <t>41)</t>
  </si>
  <si>
    <t>42)</t>
  </si>
  <si>
    <t>43)</t>
  </si>
  <si>
    <t>jiná možnost (prosím, uveďte možnost a zvlášť kategorii/e)</t>
  </si>
  <si>
    <t>44)</t>
  </si>
  <si>
    <t>45)</t>
  </si>
  <si>
    <t>Vybíráte na utkáních některého Vašeho družstva vstupné?</t>
  </si>
  <si>
    <t>Jestliže ano, jaká je výše jednotlivého vstupného u A družstev dospělých? (základní část)</t>
  </si>
  <si>
    <t>soutěž</t>
  </si>
  <si>
    <t>muži A</t>
  </si>
  <si>
    <t>ženy A</t>
  </si>
  <si>
    <t>Vybíráte vstupné i na utkání jiných družstev?</t>
  </si>
  <si>
    <t>Jestliže ano, prosím, uveďte u kterých družstev a v jaké výši.</t>
  </si>
  <si>
    <t>Liší se cena jednotlivého vstupného na utkání nadstavby oproti utkání v základní části soutěže?</t>
  </si>
  <si>
    <t>Mají členové klubu vstupné na utkání Vašich družstev zdarma?</t>
  </si>
  <si>
    <t>Jestliže ano, jak je technicky řešen vstup členů klubu v místě utkání? (prokázání volného vstupu)</t>
  </si>
  <si>
    <t>Vydává klub permanentní vstupenky?</t>
  </si>
  <si>
    <t>Jestliže ano, prosím, uveďte prodejní cenu (nebo ceny) a případné další zahrnuté výhody.</t>
  </si>
  <si>
    <t>cena (ceny) permanentní vstupenky</t>
  </si>
  <si>
    <t>další zahrnuté výhody</t>
  </si>
  <si>
    <t>Platí i pro vstup na nadstavbovou část soutěže?</t>
  </si>
  <si>
    <t>jiné družstvo</t>
  </si>
  <si>
    <t>Jaké Vaše družstvo považujete za elitní? (jinou možnost specifikujte)</t>
  </si>
  <si>
    <t>Prosím, uveďte obvyklý podíl platících diváků na utkáních tohoto družstva. (jednotlivé vstupné a placené permanentky)</t>
  </si>
  <si>
    <t>Realizujete předprodej vstupenek?</t>
  </si>
  <si>
    <t>Jestliže ne, pokračujte k otázce č. 46</t>
  </si>
  <si>
    <t>Jestliže ano, jaké způsoby předprodeje využíváte?</t>
  </si>
  <si>
    <t>elektronický předprodej (ve vlastní režii)</t>
  </si>
  <si>
    <t>předprodej v kanceláři klubu</t>
  </si>
  <si>
    <t>předprodej ve fanshopu</t>
  </si>
  <si>
    <t>distribuční síť (uveďte jaká)</t>
  </si>
  <si>
    <t>jiný způsob (uveďte jaký)</t>
  </si>
  <si>
    <t>A6: Infrastruktura</t>
  </si>
  <si>
    <t>46)</t>
  </si>
  <si>
    <t>vlastní</t>
  </si>
  <si>
    <t>47)</t>
  </si>
  <si>
    <t>Má klub svoji kancelář?</t>
  </si>
  <si>
    <t>starší žáci a nižší</t>
  </si>
  <si>
    <t>48)</t>
  </si>
  <si>
    <t>49)</t>
  </si>
  <si>
    <t>50)</t>
  </si>
  <si>
    <t>Uvažujete jako klub o stavbě vlastní haly, případně řešíte její realizaci?</t>
  </si>
  <si>
    <t>Pokud jste uvedli "jiná možnost", prosím, doplňte odpověď.</t>
  </si>
  <si>
    <t>V případě, že je řešena příprava nebo výstavba haly, kdy je plánováno nebo předpokládáno její případné dokončení?</t>
  </si>
  <si>
    <t>MM/RRRR</t>
  </si>
  <si>
    <t>Probíhá ve Vašem blízkém okolí příprava či výstavba sportovní haly?</t>
  </si>
  <si>
    <t>Jestliže ano, v jaké fázi se příprava nebo výstavba nachází?</t>
  </si>
  <si>
    <t>Jestliže ano, bude danou halu možné florbalově využívat?</t>
  </si>
  <si>
    <t>Prosím, stručně popište, kde bude hala stát, s čím bude propojena apod.</t>
  </si>
  <si>
    <t>Bude Váš klub tuto halu využívat?</t>
  </si>
  <si>
    <t>Jestliže ne, prosím, uveďte důvody.</t>
  </si>
  <si>
    <t>B: Sportovně-metodická složka</t>
  </si>
  <si>
    <t>B1: Sportovní vize a strategie klubu</t>
  </si>
  <si>
    <t>Má Váš klub definovanou svoji sportovní koncepci?</t>
  </si>
  <si>
    <t>Má Váš klub definovány strategie (cíle tréninku) pro jednotlivé kategorie?</t>
  </si>
  <si>
    <t>Ve kterém roce byly naposledy aktualizovány?</t>
  </si>
  <si>
    <t>Kdo vyhodnocuje jejich plnění?</t>
  </si>
  <si>
    <t>Jakým způsobem je vyhodnocováno jejich naplňování?</t>
  </si>
  <si>
    <t>Má Váš klub definovanou přestupovou politiku?</t>
  </si>
  <si>
    <t>Kdo realizuje přestupovou politiku?</t>
  </si>
  <si>
    <t>Kdo kontroluje dodržování nastavené přestupové politiky?</t>
  </si>
  <si>
    <t>Věnuje se Váš klub skautingu hráčů?</t>
  </si>
  <si>
    <t>Má Váš klub zpracován sportovní kodex?</t>
  </si>
  <si>
    <t>B2: Trenéři</t>
  </si>
  <si>
    <t>případný komentář</t>
  </si>
  <si>
    <t>chlapci</t>
  </si>
  <si>
    <t>dívky</t>
  </si>
  <si>
    <t>Uveďte, prosím, celkový počet osob (trenéři, asistenti, vedoucí, …) aktivně působících v rámci trenérsko-metodické činnosti v klubu.</t>
  </si>
  <si>
    <t>všichni působící trenéři s trenérskou licencí</t>
  </si>
  <si>
    <t>ostatní aktivně působící osoby</t>
  </si>
  <si>
    <t>všechny osoby celkem</t>
  </si>
  <si>
    <t>Jaké trenéry jiných specializací využíváte</t>
  </si>
  <si>
    <t>kategorie, u kterých působí</t>
  </si>
  <si>
    <t>kondiční trenér (nebo atletický, gymnastický, fitness apod.)</t>
  </si>
  <si>
    <t>mentální/psychologický trenér</t>
  </si>
  <si>
    <t>fyzioterapeut</t>
  </si>
  <si>
    <t>Má Váš klub zřízenou pozici šéftrenéra?</t>
  </si>
  <si>
    <t>Jakým způsobem komunikujete trenérům možnosti externího vzdělávání? (školení a semináře organizované ČF nebo jinými subjekty)</t>
  </si>
  <si>
    <t>Využívají trenéři Vašeho klubu i jiné možnosti externího vzdělávání?</t>
  </si>
  <si>
    <t>Jestliže ano, prosím, uveďte, jaké možnosti využívají.</t>
  </si>
  <si>
    <t>Probíhá v klubu interní vzdělávání trenérů? (organizované klubem)</t>
  </si>
  <si>
    <t>B3: Sportovní proces</t>
  </si>
  <si>
    <t>Má Váš klub vytvořené obecné tréninkové plány?</t>
  </si>
  <si>
    <t>Provádí Váš klub testování hráčů?</t>
  </si>
  <si>
    <t>Jestliže ano, používáte nějakou baterii testů?</t>
  </si>
  <si>
    <t xml:space="preserve"> pokud jiná možnost</t>
  </si>
  <si>
    <t>Od jakého roku v klubu probíhá testování hráčů?</t>
  </si>
  <si>
    <t>Kdo v klubu vyhodnocuje výsledky testování hráčů?</t>
  </si>
  <si>
    <t>U kterých kategorií a jak často testování probíhá? (počet za rok)</t>
  </si>
  <si>
    <t>Upravujete (individualizujete) tréninkový proces na míru jednotlivým hráčům?</t>
  </si>
  <si>
    <t>Používáte ve Vašem klubu uvedené prvky individualizace tréninkového procesu?</t>
  </si>
  <si>
    <t>uveďte příklady specializovaných tréninků</t>
  </si>
  <si>
    <t>specializované tréninky (brankářský, střelecký apod.)</t>
  </si>
  <si>
    <t>přesun hráče do vyšší kategorii (v rámci tréninků nebo utkání)</t>
  </si>
  <si>
    <t>individuální náplň v rámci tréninku družstva nebo kategorie</t>
  </si>
  <si>
    <t>kondiční tréninky</t>
  </si>
  <si>
    <t>individuální tréninkový plán (pro jednotlivce)</t>
  </si>
  <si>
    <t>psychologická příprava</t>
  </si>
  <si>
    <t>odbornostní příprava (vzdělávání) hráčů</t>
  </si>
  <si>
    <t>jiná možnost (prosím, uveďte)</t>
  </si>
  <si>
    <t>B4: Hráčská základna</t>
  </si>
  <si>
    <t>Provádí Váš klub aktivní náborovou činnost?</t>
  </si>
  <si>
    <t xml:space="preserve">Jestliže provádí, na jakém věkové rozmezí hráčů se zaměřuje? </t>
  </si>
  <si>
    <t>od</t>
  </si>
  <si>
    <t>do</t>
  </si>
  <si>
    <t>Ve kterých měsících obvykle probíhají nábory a náborové akce?</t>
  </si>
  <si>
    <t>Jakou formou náborové akce nejčastěji probíhají?</t>
  </si>
  <si>
    <t>muži</t>
  </si>
  <si>
    <t>ženy</t>
  </si>
  <si>
    <t>Spolupracujete se školskými či jinými kroužky?</t>
  </si>
  <si>
    <t>V obou případech, prosím, uveďte důvody, proč spolupracujete, respektive nespolupracujete.</t>
  </si>
  <si>
    <t>Jestliže ano, prosím, uveďte s jakým počtem kroužků.</t>
  </si>
  <si>
    <t>Spolupracujete pravidelně se školami?</t>
  </si>
  <si>
    <t>mateřské školy</t>
  </si>
  <si>
    <t>základní školy</t>
  </si>
  <si>
    <t>střední školy</t>
  </si>
  <si>
    <t>vysoké školy</t>
  </si>
  <si>
    <t>Jestliže ano, prosím, uveďte s jakým počtem.</t>
  </si>
  <si>
    <t>U jakého počtu škol využíváte následující možnosti?</t>
  </si>
  <si>
    <t>návštěva 1x/rok (prezentace klubu, náborem hráčů apod.)</t>
  </si>
  <si>
    <t>personální zajištění (vedení) kroužku/ů školy trenérem z klubu</t>
  </si>
  <si>
    <t>"florbalové vzdělávání" (semináře) pro učitele</t>
  </si>
  <si>
    <t>dodávka materiálního (florbalového) vybavení škole (kroužku)</t>
  </si>
  <si>
    <t>využití tréninkových prostor (tělocvičny) klubem</t>
  </si>
  <si>
    <t>jiná - výše neuvedená možnost spolupráce (prosím, popište)</t>
  </si>
  <si>
    <t>V případě, že ji nyní neznáte přesně, prosím, uveďte odhad.</t>
  </si>
  <si>
    <t>zvolte soutěž</t>
  </si>
  <si>
    <t>výše nákladů</t>
  </si>
  <si>
    <t>junioři A</t>
  </si>
  <si>
    <t>Používá Váš klub hráčské smlouvy?</t>
  </si>
  <si>
    <t>Probíhá informovanost o dopingu v rámci klubu?</t>
  </si>
  <si>
    <t>C: Budování značky klubu</t>
  </si>
  <si>
    <t>C1: Klubová identita</t>
  </si>
  <si>
    <t>Máte vytvořen klubový kodex?</t>
  </si>
  <si>
    <t xml:space="preserve">Má klub zpracovanou svoji historii včetně zásadních milníků? </t>
  </si>
  <si>
    <t>Má Váš klub nastavena pravidla pro níže uvedené oblasti vizuální identity?</t>
  </si>
  <si>
    <t>Základní varianty loga a jejich použití</t>
  </si>
  <si>
    <t>definice barev, fontů, zakázané varianty, ochranné zóny, minimální velikost, práce s jednotlivými symboly atd.</t>
  </si>
  <si>
    <t>Oficiální tiskoviny</t>
  </si>
  <si>
    <t>hlavičkové papíry, razítka, vizitky, členské karty atd.</t>
  </si>
  <si>
    <t>Komunikační materiály</t>
  </si>
  <si>
    <t>publikace, programy, roll-upy, vlajky, bannery atd.</t>
  </si>
  <si>
    <t>Online komunikace</t>
  </si>
  <si>
    <t>grafika na sociální sítě, branding webu, ppt prezentace atd.</t>
  </si>
  <si>
    <t>Merchandising (propagační předměty)</t>
  </si>
  <si>
    <t>Má klub výše uvedená pravidla zpracovaná v rámci uceleného dokumentu? (tzv. grafický manuál)</t>
  </si>
  <si>
    <t>Máte klubový merchandising?</t>
  </si>
  <si>
    <t>Jaké role merchandisingu Vašeho klubu vnímáte a v jakém poměru (v %)?</t>
  </si>
  <si>
    <t>branding členů</t>
  </si>
  <si>
    <t>nástroj podpory klubu pro fanoušky</t>
  </si>
  <si>
    <t>obecné posílení značky klubu</t>
  </si>
  <si>
    <t>jiná role</t>
  </si>
  <si>
    <t>jiná, výše neuvedená role (prosím, uveďte)</t>
  </si>
  <si>
    <t>kontrolní součet</t>
  </si>
  <si>
    <t xml:space="preserve">Jaké byly náklady na výrobu merchandisingových předmětů za poslední rok? </t>
  </si>
  <si>
    <t>Vyhodnocujete si úspěšnost merchandisingových předmětů?</t>
  </si>
  <si>
    <t>Jestliže ano, jak často vyhodnocujete a jaká kritéria jsou pro hodnocení úspěšnosti rozhodující?</t>
  </si>
  <si>
    <t>frekvence vyhodnocování</t>
  </si>
  <si>
    <t>rozhodující kritéria</t>
  </si>
  <si>
    <t>Které níže uvedené způsoby prodeje a distribuce mechandisingu využíváte?</t>
  </si>
  <si>
    <t>prodej na utkáních (stánek apod.)</t>
  </si>
  <si>
    <t>osobní kontakt v klubové kanceláři (apod.)</t>
  </si>
  <si>
    <t>kombinace možností nebo jiný druh obchodu</t>
  </si>
  <si>
    <t>kamenný obchod (vlastní, partnerský, jiný - specifikujte, prosím)</t>
  </si>
  <si>
    <t>e-shop (nebo jiná elektronická forma objednávky)</t>
  </si>
  <si>
    <t>jiný neuvedený druh distribuce</t>
  </si>
  <si>
    <t>jiný způsob (prosím, specifikujte)</t>
  </si>
  <si>
    <t>Jaké produkty v uvedených kategoriích máte aktuálně v nabídce?</t>
  </si>
  <si>
    <t>textil (oblečení, dresy, apod.)</t>
  </si>
  <si>
    <t>drobné (upomínkové) předměty</t>
  </si>
  <si>
    <t>ostatní (výše nezařaditelné)</t>
  </si>
  <si>
    <t>Plánujete zařadit do nabídky nějaké další produkty?</t>
  </si>
  <si>
    <t>Jestliže ano, prosím, uveďte jaké.</t>
  </si>
  <si>
    <t>Jmenujte, prosím, nejvíce a nejméně úspěšné produkty.</t>
  </si>
  <si>
    <t>nejvíce úspěšné produkty</t>
  </si>
  <si>
    <t>nejméně úspěšné produkty</t>
  </si>
  <si>
    <t>Lze některé produkty personalizovat (jméno, číslo apod.)?</t>
  </si>
  <si>
    <t>Jestliže ano, uveďte, u kterých je to možné.</t>
  </si>
  <si>
    <t>Vyrábíte nějaké speciální série produktů (výročí, kampaně apod.)?</t>
  </si>
  <si>
    <t>Jestliže ano, prosím, uveďte příklady.</t>
  </si>
  <si>
    <t>Jaké byly příjmy klubu z prodeje merchandisingových předmětů za poslední rok?</t>
  </si>
  <si>
    <t>C2: Klubová komunita a fanoušci</t>
  </si>
  <si>
    <t>Pracuje klub s rodinnými příslušníky hráčů dlouhodobě? (celoročně)</t>
  </si>
  <si>
    <t>Jestliže ano, prosím, krátce popište způsob.</t>
  </si>
  <si>
    <t>Existuje v rámci klubu platforma pro komunikaci nebo práci s rodiči a dalšími rodinnými příslušníky?</t>
  </si>
  <si>
    <t>Jestliže ano, jak tuto platformu nazýváte?</t>
  </si>
  <si>
    <t>Jak je tato platforma nastavena?</t>
  </si>
  <si>
    <t>Jaká je úloha této platformy v klubu?</t>
  </si>
  <si>
    <t>Jaké jsou její dosavadní přínosy pro klub?</t>
  </si>
  <si>
    <t>C3: Akce a eventy</t>
  </si>
  <si>
    <t>Realizuje Váš klub nějaké speciální akce (eventy)?</t>
  </si>
  <si>
    <t>Jestliže ano, prosím, uveďte příklady eventů, které realizujete nebo jste v poslední době realizovali v níže uvedených případech.</t>
  </si>
  <si>
    <t>soutěžní utkání</t>
  </si>
  <si>
    <t>ostatní sportovní akce</t>
  </si>
  <si>
    <t>mimosportovní (zejména společenské) akce</t>
  </si>
  <si>
    <t>Uveďte, prosím, jaké eventy plánujete realizovat v nejbližší době.</t>
  </si>
  <si>
    <t>Současný počet ročně realizovaných akcí bude spíše zvýšen, snížen nebo zůstane zhruba stejný?</t>
  </si>
  <si>
    <t>Prosím, uveďte důvody.</t>
  </si>
  <si>
    <t>Uveďte, prosím, příklad vždy jednoho eventu z poslední doby dle jeho úspěšnosti, zaměření a důvodů, proč byl úspěšný nebo neúspěšný.</t>
  </si>
  <si>
    <t>Nejvíce úspěšný event:</t>
  </si>
  <si>
    <t>Jaké byly cíle tohoto eventu?</t>
  </si>
  <si>
    <t>Na koho byl zaměřen?</t>
  </si>
  <si>
    <t>Proč jej hodnotíte jako úspěšný?</t>
  </si>
  <si>
    <t>Jaké jste realizovali další úspěšné eventy?</t>
  </si>
  <si>
    <t>Nejméně úspěšný event:</t>
  </si>
  <si>
    <t>Proč jej hodnotíte jako neúspěšný?</t>
  </si>
  <si>
    <t>Jaké jste realizovali další neúspěšné eventy?</t>
  </si>
  <si>
    <t>Jaké eventy jsou realizovány pravidelně? (každoročně)</t>
  </si>
  <si>
    <t>Jaké eventy byly realizovány jednorázově?</t>
  </si>
  <si>
    <t xml:space="preserve">Jaké jsou obecně Vaše důvody, proč eventy realizujete? </t>
  </si>
  <si>
    <t>C4: Partneři</t>
  </si>
  <si>
    <t>Má Váš klub definovanou partnerskou strukturu?</t>
  </si>
  <si>
    <t>Jestliže ano, prosím, uveďte číselně její ideální (plánovaný) a současný stav.</t>
  </si>
  <si>
    <t>ideální stav</t>
  </si>
  <si>
    <t>současný stav</t>
  </si>
  <si>
    <t>generální partner</t>
  </si>
  <si>
    <t>hlavní partneři</t>
  </si>
  <si>
    <t>oficiální partneři</t>
  </si>
  <si>
    <t>dodavatelé</t>
  </si>
  <si>
    <t>mediální partner/partneři</t>
  </si>
  <si>
    <t xml:space="preserve">Vlastní marketingová práva Vašeho klubu jiný subjekt než ten, který je členským oddílem ČF? </t>
  </si>
  <si>
    <t>Má Váš klub nastavenou strategii pro oslovování partnerů?</t>
  </si>
  <si>
    <t>Máte zpracovanou obecnou prezentaci pro představení Vašeho klubu?</t>
  </si>
  <si>
    <t xml:space="preserve">Máte zpracovanou marketingovou nabídku pro potenciální partnery? </t>
  </si>
  <si>
    <t>Jestliže ano, lze nabídku personalizovat s ohledem na oslovovaného partnera?</t>
  </si>
  <si>
    <t>Využíváte aktivně rodinné příslušníky pro oslovování potenciálních partnerů?</t>
  </si>
  <si>
    <t>Jestliže ano, popište, prosím, jakým způsobem.</t>
  </si>
  <si>
    <t>Má Váš klub vytvořenou databázi lokálních firem pro potenciální spolupráci?</t>
  </si>
  <si>
    <t>Obsahuje tato databáze také záznamy o historii spolupráce s již oslovenými firmami?</t>
  </si>
  <si>
    <t>Kdo je v klubu zodpovědný za plnění smluv se stávajícími partnery?</t>
  </si>
  <si>
    <t>Reportujete partnerům smluvní plnění?</t>
  </si>
  <si>
    <t>Jestliže ano, prosím, vyberte nejbližší možnost, jak často reporting obvykle probíhá.</t>
  </si>
  <si>
    <t>Realizujete partnerské aktivace?</t>
  </si>
  <si>
    <t>Jestliže ano, prosím, uveďte jakým způsobem.</t>
  </si>
  <si>
    <t>S jakým cílem jsou aktivace realizovány?</t>
  </si>
  <si>
    <t>Pořádá klub nějaké akce pro partnery?</t>
  </si>
  <si>
    <t>Propojujete partnery mezi sebou?</t>
  </si>
  <si>
    <t>Zvete VIP osoby na Vaše utkání či akce?</t>
  </si>
  <si>
    <t>Jestliže ano, prosím, uveďte jak často a na jaké akce.</t>
  </si>
  <si>
    <t>Jaké podmínky obvykle vytváříte pro VIP osoby na Vašich akcích?</t>
  </si>
  <si>
    <t>zajištění parkování</t>
  </si>
  <si>
    <t>speciální vyhrazená místa nebo sektor</t>
  </si>
  <si>
    <t>catering</t>
  </si>
  <si>
    <t>samostatný vstup</t>
  </si>
  <si>
    <t>wifi</t>
  </si>
  <si>
    <t>C5: Komunikace a propagace</t>
  </si>
  <si>
    <t>Kdo je v klubu odpovědný za medializaci?</t>
  </si>
  <si>
    <t>Jaké osoby za klub v rámci externí komunikace vystupují?</t>
  </si>
  <si>
    <t>Kdo je v klubu odpovědný za plánování externí komunikace?</t>
  </si>
  <si>
    <t>Má klub systém tiskových zpráv a seznam novinářů?</t>
  </si>
  <si>
    <t>systém tiskových zpráv</t>
  </si>
  <si>
    <t>seznam novinářů</t>
  </si>
  <si>
    <t>Má klub připravenou krizovou komunikaci?</t>
  </si>
  <si>
    <t>Využíváte pravidelně uvedené vlastní komunikační kanály? Uveďte zároveň, zda uvedený kanál používáte i k propagaci.</t>
  </si>
  <si>
    <t>komunikační využití:</t>
  </si>
  <si>
    <t>využití k propagaci:</t>
  </si>
  <si>
    <t>web</t>
  </si>
  <si>
    <t>ne</t>
  </si>
  <si>
    <t>Facebook</t>
  </si>
  <si>
    <t>Instagram</t>
  </si>
  <si>
    <t>Youtube</t>
  </si>
  <si>
    <t>Twitter</t>
  </si>
  <si>
    <t>jiné (prosím, doplňte)</t>
  </si>
  <si>
    <t>jiný interní komunikační kanál</t>
  </si>
  <si>
    <t>Máte definovanou komunikační (tzn. hlavně obsahovou) strategii pro vlastní komunikační kanály?</t>
  </si>
  <si>
    <t>klubový web</t>
  </si>
  <si>
    <t>Má klub nastaven redakční plán pro vlastní komunikační kanály (zejména web a sociální sítě)?</t>
  </si>
  <si>
    <t>Kolik osob funguje v rámci klubové redakce a v jakém složení?</t>
  </si>
  <si>
    <t>pracovníci klubu</t>
  </si>
  <si>
    <t>ostatní</t>
  </si>
  <si>
    <t>Využíváte pro analýzu návštěvnosti webu Google Analytics?</t>
  </si>
  <si>
    <t>Využíváte případně jiný analytický nástroj pro interní komunikační kanály?</t>
  </si>
  <si>
    <t>Jestliže ano, prosím, uveďte, jaké používáte.</t>
  </si>
  <si>
    <t>tisk</t>
  </si>
  <si>
    <t>rozhlas</t>
  </si>
  <si>
    <t>TV</t>
  </si>
  <si>
    <t>venkovní reklama</t>
  </si>
  <si>
    <t>Má klub zkušenosti s realizací komunikačních nebo propagačních kampaní?</t>
  </si>
  <si>
    <t>Jestliže ne, pokračujte k přehledu příloh.</t>
  </si>
  <si>
    <t>Jestliže ano, prosím uveďte, jaké kampaně klub v posledních dvou sezónách realizoval a jejich počet.</t>
  </si>
  <si>
    <t>počet realizovaných kampaní</t>
  </si>
  <si>
    <t>realizované kampaně</t>
  </si>
  <si>
    <t>Uveďte, prosím, příklady několika historicky nejvíce a nejméně úspěšných kampaní klubu.</t>
  </si>
  <si>
    <t>nejvíce úspěšné kampaně</t>
  </si>
  <si>
    <t>nejméně úspěšné kampaně</t>
  </si>
  <si>
    <t>Přehled příloh</t>
  </si>
  <si>
    <t>název dokumentu</t>
  </si>
  <si>
    <t>přidat přílohu*</t>
  </si>
  <si>
    <t>odkaz na web**</t>
  </si>
  <si>
    <t>A1</t>
  </si>
  <si>
    <t>Vize klubu</t>
  </si>
  <si>
    <t>A2</t>
  </si>
  <si>
    <t>Zápis z poslední valné hromady</t>
  </si>
  <si>
    <t>ANO</t>
  </si>
  <si>
    <t>Detailní personální struktura řízení klubu</t>
  </si>
  <si>
    <t>Organizační struktura</t>
  </si>
  <si>
    <t>Popis pracovních pozic</t>
  </si>
  <si>
    <t>A3</t>
  </si>
  <si>
    <t>Rozpočet klubu na aktuální období</t>
  </si>
  <si>
    <t>B1</t>
  </si>
  <si>
    <t>Sportovní koncepce klubu</t>
  </si>
  <si>
    <t>Strategie (cíle tréninku) pro jednotlivé věkové kategorie</t>
  </si>
  <si>
    <t>Sportovní kodex klubu</t>
  </si>
  <si>
    <t>B4</t>
  </si>
  <si>
    <t>Tréninkové plány pro jednotlivé kategorie</t>
  </si>
  <si>
    <t>C1</t>
  </si>
  <si>
    <t>Celková grafická identita klubu - grafický manuál</t>
  </si>
  <si>
    <t>Klubový kodex</t>
  </si>
  <si>
    <t>C4</t>
  </si>
  <si>
    <t>Obecná prezentace pro představení klubu partnerům</t>
  </si>
  <si>
    <t>*</t>
  </si>
  <si>
    <t>Soubor automaticky zobrazuje, které dokumenty byly uvedeny jako zpracované. V případě zobrazení varianty ANO, prosíme o doplnění přílohy.</t>
  </si>
  <si>
    <t>**</t>
  </si>
  <si>
    <t>V případě, že některá z požadovaných příloh je umístěna na webu, stačí vložit odkaz do šedého pole v řádku (sloupec I)</t>
  </si>
  <si>
    <t>I. Videopřenosy</t>
  </si>
  <si>
    <t>S1)</t>
  </si>
  <si>
    <t xml:space="preserve">Budete na produkci videopřenosů najímat externí firmu? </t>
  </si>
  <si>
    <t>Jestliže ne, pokračujte k následující otázce.</t>
  </si>
  <si>
    <t>Jestliže ano, prosím uveďte, kolik přenosů v poslední sezoně externí produkce realizovala</t>
  </si>
  <si>
    <t>počet utkání</t>
  </si>
  <si>
    <t>Současný počet ročně realizovaných zápasů produkcí bude zvýšen, snížen nebo zůstane zhruba stejný?</t>
  </si>
  <si>
    <t>S2)</t>
  </si>
  <si>
    <t>Máte možnost zajistit externí produkci parkování u haly?</t>
  </si>
  <si>
    <t>S3)</t>
  </si>
  <si>
    <t>Máte možnost zajistit zavedení na hale samostatného internetového připojení jen pro streamy (možnost vzdálené kontroly)</t>
  </si>
  <si>
    <t>Jestliže ano, prosím uveďte jakou rychlostí garantovaného připojení hala disponuje</t>
  </si>
  <si>
    <t>Jestliže ne, prosím uveďte překážku pro zavedení takovéhoto připojení</t>
  </si>
  <si>
    <t>překážky instalace vyhrazeného připojení pro stream</t>
  </si>
  <si>
    <t>S4)</t>
  </si>
  <si>
    <t xml:space="preserve">Budete na produkci highlights z utkání najímat externí firmu (pokud bude třeba)? </t>
  </si>
  <si>
    <t>Jestliže ano, pokračujte k následující otázce.</t>
  </si>
  <si>
    <t>Jestliže ne, prosím uveďte, kdo bude tyto sestřihy zajišťovat</t>
  </si>
  <si>
    <t>jméno a pozice zodpovědné osoby</t>
  </si>
  <si>
    <t>S5)</t>
  </si>
  <si>
    <t>Jste schopni zajistit komentátora na každé domácí utkání A-týmu mužů?</t>
  </si>
  <si>
    <t>Jestliže ne, prosím uveďte, na kolik % utkání je toto možné</t>
  </si>
  <si>
    <t>S6)</t>
  </si>
  <si>
    <t>Komunikujete na svých kanálech videopřenos z vašeho zápasu?</t>
  </si>
  <si>
    <t>Jestliže ano, uveďte jak (např. odkaz) a kdy (jak dlouho před daným zápasem)</t>
  </si>
  <si>
    <t>Jestliže ne, uveďte důvody</t>
  </si>
  <si>
    <t>S7)</t>
  </si>
  <si>
    <t>Pracujete v rámci videopřenosů s partnerským plněním?</t>
  </si>
  <si>
    <t>Jestliže ano, vypište jakou formou (injektáže, sponzorské vzkazy aj.)</t>
  </si>
  <si>
    <t>S8)</t>
  </si>
  <si>
    <t>Vypište, jaké prvky jste realizovali nebo se chystáte realizovat nad standard běžných videopřenosů v rámci zvýšení jejich atraktivity</t>
  </si>
  <si>
    <t>S9)</t>
  </si>
  <si>
    <t>S10)</t>
  </si>
  <si>
    <t>Nabízíte svým současným nebo potenciálním partnerům část plnění v rámci videopřenosů ze svých domácích zápasů?</t>
  </si>
  <si>
    <t>II. Produkce domácích utkání</t>
  </si>
  <si>
    <t>S11)</t>
  </si>
  <si>
    <t>Jakou formu programu utkání budete v sezoně využívat?</t>
  </si>
  <si>
    <t>S12)</t>
  </si>
  <si>
    <t>Vypište, jaký divácký zážitek (doprovodný program) připravuje divákům na běžném domácím utkání</t>
  </si>
  <si>
    <t>S13)</t>
  </si>
  <si>
    <t>Vypište, jaký divácký zážitek (doprovodný program) připravuje divákům v rámci speciálních eventů</t>
  </si>
  <si>
    <t>III. Hala a její komfort</t>
  </si>
  <si>
    <t>S14)</t>
  </si>
  <si>
    <t>Máte číslované sedačky v hale?</t>
  </si>
  <si>
    <t>S15)</t>
  </si>
  <si>
    <t>Hrací hala disponuje multimediální technikou:</t>
  </si>
  <si>
    <t>LED panely</t>
  </si>
  <si>
    <t>multimediální obrazovka</t>
  </si>
  <si>
    <t>infosystém haly</t>
  </si>
  <si>
    <t>S16)</t>
  </si>
  <si>
    <t>Máte oddělený VIP catering na utkáních (místnost/salonek/vyhrazená celá tribuna atd.)?</t>
  </si>
  <si>
    <t>Jestliže ne, prosím uveďte, jak řešíte catering VIP hostů</t>
  </si>
  <si>
    <t>Máte oddělený VIP vstup do haly?</t>
  </si>
  <si>
    <t>Je k dispozici pro VIP hosty parkoviště?</t>
  </si>
  <si>
    <t>S17)</t>
  </si>
  <si>
    <t>Máte možnost brandovat hrací halu klubovými prvky a sjednocujícími prvky soutěže</t>
  </si>
  <si>
    <t>vlajky před vchod</t>
  </si>
  <si>
    <t>střídačky</t>
  </si>
  <si>
    <t>stolek časoměřičů</t>
  </si>
  <si>
    <t>divácká tribuna</t>
  </si>
  <si>
    <t>VIP prostory</t>
  </si>
  <si>
    <t>Je možné výše uvedený branding nechat na hale trvale?</t>
  </si>
  <si>
    <t>Jestliže ne, prosím uveďte které prvky nelze trvale ponechat</t>
  </si>
  <si>
    <t>S18)</t>
  </si>
  <si>
    <t>Máte merchandisingový stánek na každém domácím utkání A-týmu mužů?</t>
  </si>
  <si>
    <t>Jestliže ne, prosím uveďte, na kolik % domácích utkání je stánek umístěn</t>
  </si>
  <si>
    <t>S19)</t>
  </si>
  <si>
    <t>Kolik stánků s občerstvením je otevřeno na utkání A-týmu mužů?</t>
  </si>
  <si>
    <t>pevný stánek</t>
  </si>
  <si>
    <t>mobilní stánek</t>
  </si>
  <si>
    <t>IV. Propagace utkání A-týmu mužů</t>
  </si>
  <si>
    <t>S20)</t>
  </si>
  <si>
    <t xml:space="preserve">Jakou částku máte alokovanou na propagaci utkání A-týmu mužů) </t>
  </si>
  <si>
    <t>celkem na sezonu</t>
  </si>
  <si>
    <t>průměrně na standardní utkání</t>
  </si>
  <si>
    <t>S21)</t>
  </si>
  <si>
    <t xml:space="preserve">Využíváte pravidelně placenou reklamu na uvedených komunikační kanálech? </t>
  </si>
  <si>
    <t>placená propagace</t>
  </si>
  <si>
    <t>průměrná částka/utkání</t>
  </si>
  <si>
    <t>částka za sezonu</t>
  </si>
  <si>
    <t>web (Google/Seznam/atd.)</t>
  </si>
  <si>
    <t>jiný komunikační kanál</t>
  </si>
  <si>
    <t>jiný kanál</t>
  </si>
  <si>
    <t>S22)</t>
  </si>
  <si>
    <t>Které komunikační kanály využíváte jako hlavní pro propagaci utkání?</t>
  </si>
  <si>
    <t>S23)</t>
  </si>
  <si>
    <t>Vypište, které hráče preferujete používat v komunikaci ve spojitosti se se soutěží A-týmu mužů</t>
  </si>
  <si>
    <t>XXX</t>
  </si>
  <si>
    <t>1 + 53 + 55</t>
  </si>
  <si>
    <t>obecné ANO/NE</t>
  </si>
  <si>
    <t>spíše ANO/NE</t>
  </si>
  <si>
    <t>ANO/NE/část</t>
  </si>
  <si>
    <t>vize obecná</t>
  </si>
  <si>
    <t>původ intranetu</t>
  </si>
  <si>
    <t>interní komunikace</t>
  </si>
  <si>
    <t>Organizační strukrura</t>
  </si>
  <si>
    <t>Pracovní pozice</t>
  </si>
  <si>
    <t>strategie družstva</t>
  </si>
  <si>
    <t>řešení operativy</t>
  </si>
  <si>
    <t>rozpočet/účetnictví</t>
  </si>
  <si>
    <t>ano/částečně/ne</t>
  </si>
  <si>
    <t>sportovní komise</t>
  </si>
  <si>
    <t>pozvánky na akce</t>
  </si>
  <si>
    <t>problémy povinnosti</t>
  </si>
  <si>
    <t>haly pro utkání</t>
  </si>
  <si>
    <t>vlastní hala nebo pozice</t>
  </si>
  <si>
    <t>nová hala - realizace</t>
  </si>
  <si>
    <t>probíhající výstavba</t>
  </si>
  <si>
    <t>investor haly</t>
  </si>
  <si>
    <t>zapojování hráčů</t>
  </si>
  <si>
    <t>kat. hráči - trenéři</t>
  </si>
  <si>
    <t>kat. hráčky - trenéři</t>
  </si>
  <si>
    <t>zkušenosti s rodiči</t>
  </si>
  <si>
    <t>aktuální zapoj. Rodičů</t>
  </si>
  <si>
    <t>funkce rodiče družstva</t>
  </si>
  <si>
    <t>trenérská rada</t>
  </si>
  <si>
    <t>příchody nováčků</t>
  </si>
  <si>
    <t>kategorie přestupy CHL</t>
  </si>
  <si>
    <t>kategorie přestupy DÍV</t>
  </si>
  <si>
    <t>hlavní složka základny</t>
  </si>
  <si>
    <t>soutěž muži A</t>
  </si>
  <si>
    <t>soutěž junioři A</t>
  </si>
  <si>
    <t>soutěž ženy A</t>
  </si>
  <si>
    <t>soutěž juniorky</t>
  </si>
  <si>
    <t>hráčské podmínky</t>
  </si>
  <si>
    <t>podmínky INT/EXT</t>
  </si>
  <si>
    <t>používání hr. Smluv</t>
  </si>
  <si>
    <t>smlouvy - kategorie - M</t>
  </si>
  <si>
    <t>smlouvy - kategorie - W</t>
  </si>
  <si>
    <t>pravidla bezpečnost</t>
  </si>
  <si>
    <t>testovací baterie</t>
  </si>
  <si>
    <t>zřízená akademie</t>
  </si>
  <si>
    <t>ranní tréninky</t>
  </si>
  <si>
    <t>rodičovská rada</t>
  </si>
  <si>
    <t>klubový kodex</t>
  </si>
  <si>
    <t>vstupné hl. družstvo</t>
  </si>
  <si>
    <t>kam. Obchod - merch.</t>
  </si>
  <si>
    <t>vývoj poč.eventů</t>
  </si>
  <si>
    <t>reporting partneři</t>
  </si>
  <si>
    <t>trén. Plány</t>
  </si>
  <si>
    <t>xxx</t>
  </si>
  <si>
    <t>kontrola rozpočtu</t>
  </si>
  <si>
    <t>vedení účetnictví</t>
  </si>
  <si>
    <t>frekvence účtování</t>
  </si>
  <si>
    <t>kancelář</t>
  </si>
  <si>
    <t>grafik odbornost</t>
  </si>
  <si>
    <t>grafik  int/ext</t>
  </si>
  <si>
    <t>zveřejnění vize</t>
  </si>
  <si>
    <t>šéftrenéři</t>
  </si>
  <si>
    <t>sportovní třídy</t>
  </si>
  <si>
    <t>rodiče a partneři</t>
  </si>
  <si>
    <t>int.kanály+propagace</t>
  </si>
  <si>
    <t>handicapovaní</t>
  </si>
  <si>
    <t>S1-B</t>
  </si>
  <si>
    <t>S11</t>
  </si>
  <si>
    <t>informační systém, členská sekce</t>
  </si>
  <si>
    <t>ano</t>
  </si>
  <si>
    <t>ANO - zpracovanou</t>
  </si>
  <si>
    <t>vlastní vývoj/výroba</t>
  </si>
  <si>
    <t>ANO - sepsanou</t>
  </si>
  <si>
    <t>ANO - popsané</t>
  </si>
  <si>
    <t>ANO - zpracované</t>
  </si>
  <si>
    <t>týdny</t>
  </si>
  <si>
    <t>soutěžní ročník</t>
  </si>
  <si>
    <t>ANO - pouze město</t>
  </si>
  <si>
    <t>vždy</t>
  </si>
  <si>
    <t>NE</t>
  </si>
  <si>
    <t>NE - pouze ve městě</t>
  </si>
  <si>
    <t>ANO - vlastní halu</t>
  </si>
  <si>
    <t>ANO - možnost zvažujeme</t>
  </si>
  <si>
    <t>ANO - příprava</t>
  </si>
  <si>
    <t>město (část, obec)</t>
  </si>
  <si>
    <t>žádné</t>
  </si>
  <si>
    <t>ANO - často</t>
  </si>
  <si>
    <t>ANO - vždy/téměř vždy</t>
  </si>
  <si>
    <t>nemáme mužskou složku</t>
  </si>
  <si>
    <t>nemáme ženskou složku</t>
  </si>
  <si>
    <t>mužská/chlapecká složka</t>
  </si>
  <si>
    <t>KB liga juniorů</t>
  </si>
  <si>
    <t>Extraliga žen</t>
  </si>
  <si>
    <t>1. liga juniorek</t>
  </si>
  <si>
    <t>hráčům elitních družstev</t>
  </si>
  <si>
    <t>interně</t>
  </si>
  <si>
    <t>ANO - používá</t>
  </si>
  <si>
    <t>ústní formou/dohodou</t>
  </si>
  <si>
    <t>nepoužíváme</t>
  </si>
  <si>
    <t>ANO - máme</t>
  </si>
  <si>
    <t>ANO - probíhají</t>
  </si>
  <si>
    <t>ANO - rodičovská rada</t>
  </si>
  <si>
    <t>ANO - na webu</t>
  </si>
  <si>
    <t>bude zvýšen</t>
  </si>
  <si>
    <t>týdně</t>
  </si>
  <si>
    <t>dobrovolná</t>
  </si>
  <si>
    <t>měsíčně</t>
  </si>
  <si>
    <t>externě</t>
  </si>
  <si>
    <t>denní – týdenní</t>
  </si>
  <si>
    <t>ANO - vlastní</t>
  </si>
  <si>
    <t>profesionál</t>
  </si>
  <si>
    <t>pracovník klubu</t>
  </si>
  <si>
    <t>ANO - plné znění</t>
  </si>
  <si>
    <t>jeden šéftrenér</t>
  </si>
  <si>
    <t>ano - spolupracujeme</t>
  </si>
  <si>
    <t>aktivně nebo spíše aktivně</t>
  </si>
  <si>
    <t>zřídka</t>
  </si>
  <si>
    <t>ano - v rámci klubu</t>
  </si>
  <si>
    <t>tištěný</t>
  </si>
  <si>
    <t>spíše ano</t>
  </si>
  <si>
    <t>částečně</t>
  </si>
  <si>
    <t>ANO - nezpracovanou</t>
  </si>
  <si>
    <t>komerční produkt</t>
  </si>
  <si>
    <t>žádný</t>
  </si>
  <si>
    <t>ANO - nesepsanou</t>
  </si>
  <si>
    <t>ANO - nepopsané</t>
  </si>
  <si>
    <t>ANO - nezpracované</t>
  </si>
  <si>
    <t>měsíce</t>
  </si>
  <si>
    <t>kalendářní rok</t>
  </si>
  <si>
    <t>ANO - pouze kraj</t>
  </si>
  <si>
    <t>pravidelně</t>
  </si>
  <si>
    <t>ANO - vyřešeno</t>
  </si>
  <si>
    <t>ANO - jen zřídka</t>
  </si>
  <si>
    <t>ANO - s rozhodující pozicí</t>
  </si>
  <si>
    <t>ANO - připravujeme realizaci</t>
  </si>
  <si>
    <t>ANO - výstavba</t>
  </si>
  <si>
    <t>kraj</t>
  </si>
  <si>
    <t>NE - až v dospělosti</t>
  </si>
  <si>
    <t>pozitivní</t>
  </si>
  <si>
    <t>nyní NE - dříve ANO</t>
  </si>
  <si>
    <t>ANO - zřídka</t>
  </si>
  <si>
    <t>NE - uvažujeme o tom</t>
  </si>
  <si>
    <t>ANO - pouze hobby úroveň</t>
  </si>
  <si>
    <t>ženská/dívčí složka</t>
  </si>
  <si>
    <t>1. liga mužů</t>
  </si>
  <si>
    <t>regionální soutěž</t>
  </si>
  <si>
    <t>1. liga žen</t>
  </si>
  <si>
    <t>vybraným jednotlivcům</t>
  </si>
  <si>
    <t>uvažujeme o zavedení</t>
  </si>
  <si>
    <t>písemnou formou</t>
  </si>
  <si>
    <t>používáme vlastní baterii</t>
  </si>
  <si>
    <t>NE - ale připravujeme</t>
  </si>
  <si>
    <t>NE - zatím připravujeme</t>
  </si>
  <si>
    <t>ANO - jiná platforma</t>
  </si>
  <si>
    <t>ANO - pouze interně</t>
  </si>
  <si>
    <t>partnerský</t>
  </si>
  <si>
    <t>bude zhruba stejný</t>
  </si>
  <si>
    <t>NE - vycházíme z obecných</t>
  </si>
  <si>
    <t>povinná</t>
  </si>
  <si>
    <t>kvartálně</t>
  </si>
  <si>
    <t>čtrnáctidenní – měsíční</t>
  </si>
  <si>
    <t xml:space="preserve">ANO - sdílenou </t>
  </si>
  <si>
    <t>amatér</t>
  </si>
  <si>
    <t>člen klubu</t>
  </si>
  <si>
    <t>ANO - zkrácená verze</t>
  </si>
  <si>
    <t>více šéftrenérů</t>
  </si>
  <si>
    <t>historická zkušenost</t>
  </si>
  <si>
    <t>pasivně nebo spíše pasivně</t>
  </si>
  <si>
    <t>ano - v rámci spolupráce</t>
  </si>
  <si>
    <t>digitální</t>
  </si>
  <si>
    <t>spíše ne</t>
  </si>
  <si>
    <t>jiná možnost - doplňte</t>
  </si>
  <si>
    <t>kombinace intranet a jiná možnost</t>
  </si>
  <si>
    <t>čtvrtletí</t>
  </si>
  <si>
    <t>ANO - město i kraj</t>
  </si>
  <si>
    <t>jen na některé</t>
  </si>
  <si>
    <t>ANO - nevyřešeno</t>
  </si>
  <si>
    <t>NE - ani jedno</t>
  </si>
  <si>
    <t>ANO - hala je ve výstavbě</t>
  </si>
  <si>
    <t>NE - neprobíhá</t>
  </si>
  <si>
    <t>jiný sportovní klub</t>
  </si>
  <si>
    <t>NE - hráče nezapojujeme</t>
  </si>
  <si>
    <t>starší žákyně a nižší</t>
  </si>
  <si>
    <t>spíše pozitivní</t>
  </si>
  <si>
    <t>jen výjimečně</t>
  </si>
  <si>
    <t>NE - neuvažujeme o tom</t>
  </si>
  <si>
    <t>ANO - ale jen zřídka</t>
  </si>
  <si>
    <t>Národní liga</t>
  </si>
  <si>
    <t>kategorii nemáme</t>
  </si>
  <si>
    <t>některým družstvům</t>
  </si>
  <si>
    <t>obě varianty</t>
  </si>
  <si>
    <t>NE - nepoužívá</t>
  </si>
  <si>
    <t>používáme baterii ČF</t>
  </si>
  <si>
    <t>NE - zatím jen zvažujeme</t>
  </si>
  <si>
    <t>jiný</t>
  </si>
  <si>
    <t>bude snížen</t>
  </si>
  <si>
    <t>čtvrtletně</t>
  </si>
  <si>
    <t>půlročně</t>
  </si>
  <si>
    <t>méně často</t>
  </si>
  <si>
    <t>externí řešení</t>
  </si>
  <si>
    <t>nevyužíváme</t>
  </si>
  <si>
    <t>nyní ne - uvažujeme o tom</t>
  </si>
  <si>
    <t>polovinu roku</t>
  </si>
  <si>
    <t>rozpočet neplánujeme</t>
  </si>
  <si>
    <t>ANO - téměř vždy</t>
  </si>
  <si>
    <t>NE - již máme vlastní halu</t>
  </si>
  <si>
    <t>soukromá osoba</t>
  </si>
  <si>
    <t>spíše negativní</t>
  </si>
  <si>
    <t>Divize</t>
  </si>
  <si>
    <t>všem hráčům</t>
  </si>
  <si>
    <t>v rámci složky neřešíme</t>
  </si>
  <si>
    <t>NE - nezvažujeme</t>
  </si>
  <si>
    <t>více variant</t>
  </si>
  <si>
    <t>pololetně</t>
  </si>
  <si>
    <t>ročně</t>
  </si>
  <si>
    <t>ANO - vždy</t>
  </si>
  <si>
    <t>NE - neuvažujeme</t>
  </si>
  <si>
    <t>negativní</t>
  </si>
  <si>
    <t>mladší žáci nebo nižší</t>
  </si>
  <si>
    <t>mladší žákyně nebo nižší</t>
  </si>
  <si>
    <t>nezajišťujeme</t>
  </si>
  <si>
    <t>vůbec</t>
  </si>
  <si>
    <t>ano,máme, ne,zřizujeme, ne,uvažujeme, ne</t>
  </si>
  <si>
    <t>oblast</t>
  </si>
  <si>
    <t>otázka</t>
  </si>
  <si>
    <t>výběr</t>
  </si>
  <si>
    <t>poznámka</t>
  </si>
  <si>
    <t>odpověď</t>
  </si>
  <si>
    <t>pořadové číslo</t>
  </si>
  <si>
    <t>ručně doplnit</t>
  </si>
  <si>
    <t>doplnit - FIS</t>
  </si>
  <si>
    <t>meziroční změna - počet</t>
  </si>
  <si>
    <t>vize klubu</t>
  </si>
  <si>
    <t>nadpis</t>
  </si>
  <si>
    <t>členství v jiném subjektu</t>
  </si>
  <si>
    <t>softwarové nástroje pro řízení, rozhodování, správu, …</t>
  </si>
  <si>
    <t>doplnění/jiná možnost</t>
  </si>
  <si>
    <t>organizační struktura</t>
  </si>
  <si>
    <t>definice jednotlivých pozic</t>
  </si>
  <si>
    <t>výpočet</t>
  </si>
  <si>
    <t xml:space="preserve">výpočet </t>
  </si>
  <si>
    <t>aktivní členové klubu</t>
  </si>
  <si>
    <t xml:space="preserve">aktivní celkem </t>
  </si>
  <si>
    <t>počet členů ČF - "FIS číslo"</t>
  </si>
  <si>
    <t xml:space="preserve">ručně doplnit </t>
  </si>
  <si>
    <t>počet aktivních v soutěžích - alespoň 1 nástup</t>
  </si>
  <si>
    <t>členové klubu neregistrovaní v ČF</t>
  </si>
  <si>
    <t>celkové náklady - "poslední" období</t>
  </si>
  <si>
    <t xml:space="preserve">příjmy za období </t>
  </si>
  <si>
    <t>příjmy od sponzorů</t>
  </si>
  <si>
    <t>% cash plnění na celkových příjmech od sponzorů minulé ob.</t>
  </si>
  <si>
    <t>% cash plnění na celkových příjmech od sponzorů předminulé ob.</t>
  </si>
  <si>
    <t xml:space="preserve">členské příspěvky </t>
  </si>
  <si>
    <t>A4</t>
  </si>
  <si>
    <t>externí spolupráce klubu</t>
  </si>
  <si>
    <t>A5</t>
  </si>
  <si>
    <t>informační schůzky pro rodiče</t>
  </si>
  <si>
    <t>vzdělávání rodičů</t>
  </si>
  <si>
    <t>kategorie</t>
  </si>
  <si>
    <t>vstupné - vybírají alespoň někde</t>
  </si>
  <si>
    <t>muži A - výše</t>
  </si>
  <si>
    <t>ženy A - výše</t>
  </si>
  <si>
    <t>vstupné i na jiných kategoriích</t>
  </si>
  <si>
    <t>pokud ano - jaké kategorie a výše</t>
  </si>
  <si>
    <t>liší se vstupné ZČ a nadstaveb?</t>
  </si>
  <si>
    <t>členové klubu - vstupné zdarma</t>
  </si>
  <si>
    <t>způsob prokázání vstupného zdarma</t>
  </si>
  <si>
    <t>permanentky</t>
  </si>
  <si>
    <t>cena</t>
  </si>
  <si>
    <t>další navíc kromě vstupů</t>
  </si>
  <si>
    <t>platí pro vstup na nadstavbu?</t>
  </si>
  <si>
    <t>jaké družstvo považujete za elitní</t>
  </si>
  <si>
    <t>obvyklý podíl platících (jednotlivé+placené permice)</t>
  </si>
  <si>
    <t>předprodej vstupenek</t>
  </si>
  <si>
    <t>způsoby - elektronický předprodej (ve vlastní režii)</t>
  </si>
  <si>
    <t>název distribuční sítě</t>
  </si>
  <si>
    <t>uvedení jiného způsobu</t>
  </si>
  <si>
    <t>A6</t>
  </si>
  <si>
    <t>vlastní hala</t>
  </si>
  <si>
    <t>odhad případného dokončení haly</t>
  </si>
  <si>
    <t>výstavba haly v okolí</t>
  </si>
  <si>
    <t>fáze příprav nebo výstavby</t>
  </si>
  <si>
    <t>bude halu možné florbalově využívat</t>
  </si>
  <si>
    <t>investor výstavby haly</t>
  </si>
  <si>
    <t>jiná možnost investora</t>
  </si>
  <si>
    <t>kde bude hala stát/s čím bude propojena</t>
  </si>
  <si>
    <t>bude halu klub využívat?</t>
  </si>
  <si>
    <t>jestliže ne - důvody</t>
  </si>
  <si>
    <t>sportovní koncepce</t>
  </si>
  <si>
    <t>poslední aktualizace - rok</t>
  </si>
  <si>
    <t>strategie pro jednotlivé kategorie</t>
  </si>
  <si>
    <t>kdo vyhodnocuje plnění</t>
  </si>
  <si>
    <t>způsob vyhodnocování</t>
  </si>
  <si>
    <t>přestupová politika</t>
  </si>
  <si>
    <t>kdo realizuje</t>
  </si>
  <si>
    <t>kdo kontroluje dodržování přestupové politiky</t>
  </si>
  <si>
    <t>skauting hráčů</t>
  </si>
  <si>
    <t>sportovní kodex</t>
  </si>
  <si>
    <t>B2</t>
  </si>
  <si>
    <r>
      <t>trenéři - počet všichni trenéři</t>
    </r>
    <r>
      <rPr>
        <sz val="11"/>
        <color theme="1"/>
        <rFont val="Calibri"/>
        <family val="2"/>
        <charset val="238"/>
        <scheme val="minor"/>
      </rPr>
      <t xml:space="preserve"> - s licencí</t>
    </r>
  </si>
  <si>
    <t>celkem osoby</t>
  </si>
  <si>
    <t>trenéři specialisti - kondiční (atletický atd.)</t>
  </si>
  <si>
    <t>šétrenér - zřízena pozice</t>
  </si>
  <si>
    <t>informace o možnostech ext. vzdělávání</t>
  </si>
  <si>
    <t>využívají trenéři i jiné možnosti externího vzdělávání</t>
  </si>
  <si>
    <t xml:space="preserve">možnosti </t>
  </si>
  <si>
    <t>interní vzdělávání trenérů</t>
  </si>
  <si>
    <t>B3</t>
  </si>
  <si>
    <t>obecné tréninkové plány</t>
  </si>
  <si>
    <t>testování hráčů</t>
  </si>
  <si>
    <t>používaná testovací baterie</t>
  </si>
  <si>
    <t>pokud jiná - popis</t>
  </si>
  <si>
    <t>od jakého roku testují</t>
  </si>
  <si>
    <t>kdo vyhodnocuje výsledky</t>
  </si>
  <si>
    <t>testované kategorie + četnost</t>
  </si>
  <si>
    <t>jen kategorie</t>
  </si>
  <si>
    <t>ruční rozklad</t>
  </si>
  <si>
    <t>jen četnost</t>
  </si>
  <si>
    <t>individualitace tr. procesu na míru jednotlivcům</t>
  </si>
  <si>
    <r>
      <t>používané prvky individualizace tr. procesu -</t>
    </r>
    <r>
      <rPr>
        <sz val="11"/>
        <color theme="1"/>
        <rFont val="Calibri"/>
        <family val="2"/>
        <charset val="238"/>
        <scheme val="minor"/>
      </rPr>
      <t xml:space="preserve"> spec. tréninky</t>
    </r>
  </si>
  <si>
    <t>jiná možnost A/N</t>
  </si>
  <si>
    <t>ručně zadat ANO/NE</t>
  </si>
  <si>
    <t>aktivní náborová činnost</t>
  </si>
  <si>
    <t>pokud neprovádí</t>
  </si>
  <si>
    <t>rozmezí - chlapci od</t>
  </si>
  <si>
    <t>chlapci do</t>
  </si>
  <si>
    <t>rozmezí - dívky od</t>
  </si>
  <si>
    <t>dívky do</t>
  </si>
  <si>
    <t>měsíce, kdy náborové akce probíhají</t>
  </si>
  <si>
    <t>jakou formou náborové akce obvykle probíhají</t>
  </si>
  <si>
    <t>spolupráce s kroužky</t>
  </si>
  <si>
    <t>důvod</t>
  </si>
  <si>
    <t>pokud ano - počet</t>
  </si>
  <si>
    <t>pravidelná spolupráce se školami</t>
  </si>
  <si>
    <t>počet mš</t>
  </si>
  <si>
    <t>počet zš</t>
  </si>
  <si>
    <t>počet sš</t>
  </si>
  <si>
    <r>
      <rPr>
        <u/>
        <sz val="11"/>
        <color theme="1"/>
        <rFont val="Calibri"/>
        <family val="2"/>
        <charset val="238"/>
        <scheme val="minor"/>
      </rPr>
      <t>MŠ</t>
    </r>
    <r>
      <rPr>
        <sz val="11"/>
        <color theme="1"/>
        <rFont val="Calibri"/>
        <family val="2"/>
        <charset val="238"/>
        <scheme val="minor"/>
      </rPr>
      <t xml:space="preserve"> - návštěva 1x/rok (prezentace klubu, náborem hráčů apod.)</t>
    </r>
  </si>
  <si>
    <r>
      <rPr>
        <u/>
        <sz val="11"/>
        <color theme="1"/>
        <rFont val="Calibri"/>
        <family val="2"/>
        <charset val="238"/>
        <scheme val="minor"/>
      </rPr>
      <t>ZŠ</t>
    </r>
    <r>
      <rPr>
        <sz val="11"/>
        <color theme="1"/>
        <rFont val="Calibri"/>
        <family val="2"/>
        <charset val="238"/>
        <scheme val="minor"/>
      </rPr>
      <t xml:space="preserve"> - návštěva 1x/rok (prezentace klubu, náborem hráčů apod.)</t>
    </r>
  </si>
  <si>
    <r>
      <rPr>
        <u/>
        <sz val="11"/>
        <color theme="1"/>
        <rFont val="Calibri"/>
        <family val="2"/>
        <charset val="238"/>
        <scheme val="minor"/>
      </rPr>
      <t>SŠ</t>
    </r>
    <r>
      <rPr>
        <sz val="11"/>
        <color theme="1"/>
        <rFont val="Calibri"/>
        <family val="2"/>
        <charset val="238"/>
        <scheme val="minor"/>
      </rPr>
      <t xml:space="preserve"> - návštěva 1x/rok (prezentace klubu, náborem hráčů apod.)</t>
    </r>
  </si>
  <si>
    <r>
      <rPr>
        <u/>
        <sz val="11"/>
        <color theme="1"/>
        <rFont val="Calibri"/>
        <family val="2"/>
        <charset val="238"/>
        <scheme val="minor"/>
      </rPr>
      <t>VŠ</t>
    </r>
    <r>
      <rPr>
        <sz val="11"/>
        <color theme="1"/>
        <rFont val="Calibri"/>
        <family val="2"/>
        <charset val="238"/>
        <scheme val="minor"/>
      </rPr>
      <t xml:space="preserve"> - návštěva 1x/rok (prezentace klubu, náborem hráčů apod.)</t>
    </r>
  </si>
  <si>
    <r>
      <t>náklady soutěž</t>
    </r>
    <r>
      <rPr>
        <sz val="11"/>
        <color theme="1"/>
        <rFont val="Calibri"/>
        <family val="2"/>
        <charset val="238"/>
        <scheme val="minor"/>
      </rPr>
      <t xml:space="preserve"> - muži A</t>
    </r>
  </si>
  <si>
    <t>náklady</t>
  </si>
  <si>
    <t>hráčské smlouvy</t>
  </si>
  <si>
    <t>informování o dopingu</t>
  </si>
  <si>
    <t>složka C</t>
  </si>
  <si>
    <t>zpracovaná historie vč. milníků</t>
  </si>
  <si>
    <r>
      <t>vizuální identita - z</t>
    </r>
    <r>
      <rPr>
        <sz val="11"/>
        <color theme="1"/>
        <rFont val="Calibri"/>
        <family val="2"/>
        <charset val="238"/>
        <scheme val="minor"/>
      </rPr>
      <t>ákladní varianty loga a jejich použití</t>
    </r>
  </si>
  <si>
    <t>oficiální tiskoviny</t>
  </si>
  <si>
    <t>komunikační materiály</t>
  </si>
  <si>
    <t>online komunikace</t>
  </si>
  <si>
    <t>merchandising (propagační předměty)</t>
  </si>
  <si>
    <t>grafický manuál</t>
  </si>
  <si>
    <t>klubový merchandising</t>
  </si>
  <si>
    <t>branding členů - A/N</t>
  </si>
  <si>
    <t>nástroj podpory klubu pro fanoušky - A/N</t>
  </si>
  <si>
    <t>obecné posílení značky klubu - A/N</t>
  </si>
  <si>
    <t>jiná - A/N</t>
  </si>
  <si>
    <t>jiná - popis</t>
  </si>
  <si>
    <t>podíl - branding členů</t>
  </si>
  <si>
    <t>podíl - nástroj podpory klubu pro fanoušky</t>
  </si>
  <si>
    <t>podíl - obecné posílení značky klubu</t>
  </si>
  <si>
    <t>podíl - jiná možnost</t>
  </si>
  <si>
    <t xml:space="preserve">kontrolní řádek </t>
  </si>
  <si>
    <t>náklady na výrobu v posledním období</t>
  </si>
  <si>
    <t>vyhodnocování úspěšnosti produktů</t>
  </si>
  <si>
    <t>způsoby prodeje - prodej na utkáních (stánek apod.)</t>
  </si>
  <si>
    <t>typ obchodu</t>
  </si>
  <si>
    <t>jiný způsob - A/N</t>
  </si>
  <si>
    <t>jiný způsob - popis</t>
  </si>
  <si>
    <t>aktuální nabídka - textil (oblečení, dresy, apod.)</t>
  </si>
  <si>
    <t>plánují nové produkty</t>
  </si>
  <si>
    <t>pokud ano - jaké</t>
  </si>
  <si>
    <t>lze některé produkty personalizovat?</t>
  </si>
  <si>
    <t>speciální/výroční série</t>
  </si>
  <si>
    <t>příklady speciálních/výročních produktů</t>
  </si>
  <si>
    <t>příjmy z prodeje za poslední rok</t>
  </si>
  <si>
    <t>C2</t>
  </si>
  <si>
    <t>příklady akcí</t>
  </si>
  <si>
    <t>pracuje oddíl s rodinnými příslučníky průběžně - celoročně</t>
  </si>
  <si>
    <t>pokud ano - popis způsobu</t>
  </si>
  <si>
    <t>komunikační platforma pro práci s rodiči</t>
  </si>
  <si>
    <t>název platformy</t>
  </si>
  <si>
    <t>nastavení platformy</t>
  </si>
  <si>
    <t>úloha platformy v klubu</t>
  </si>
  <si>
    <t>dosavadní přínosy platformy pro klub</t>
  </si>
  <si>
    <t>C3</t>
  </si>
  <si>
    <t>realizace eventů</t>
  </si>
  <si>
    <t>nejbližší eventy</t>
  </si>
  <si>
    <t>počet akcí - zvýší se/sníží se?</t>
  </si>
  <si>
    <t>důvody k vývoji</t>
  </si>
  <si>
    <t>nejvíce úspěšný event</t>
  </si>
  <si>
    <t>cíle tohoto eventu</t>
  </si>
  <si>
    <t>na koho byl zaměřen</t>
  </si>
  <si>
    <t>proč jej hodnotíte jako úspěšný</t>
  </si>
  <si>
    <t>další úspěšné eventy</t>
  </si>
  <si>
    <t>nejméně úspěšný event</t>
  </si>
  <si>
    <t>proč jej hodnotíte jako neúspěšný</t>
  </si>
  <si>
    <t>další neúspěšné eventy</t>
  </si>
  <si>
    <t>pravidelně realizované eventy</t>
  </si>
  <si>
    <t>jednorázové eventy</t>
  </si>
  <si>
    <t>obecné důvody k realizaci eventů</t>
  </si>
  <si>
    <t>nastavená partnerská struktura</t>
  </si>
  <si>
    <r>
      <rPr>
        <u/>
        <sz val="11"/>
        <color theme="1"/>
        <rFont val="Calibri"/>
        <family val="2"/>
        <charset val="238"/>
        <scheme val="minor"/>
      </rPr>
      <t>struktura ideální stav</t>
    </r>
    <r>
      <rPr>
        <sz val="11"/>
        <color theme="1"/>
        <rFont val="Calibri"/>
        <family val="2"/>
        <charset val="238"/>
        <scheme val="minor"/>
      </rPr>
      <t xml:space="preserve"> - generální partner</t>
    </r>
  </si>
  <si>
    <r>
      <rPr>
        <u/>
        <sz val="11"/>
        <color theme="1"/>
        <rFont val="Calibri"/>
        <family val="2"/>
        <charset val="238"/>
        <scheme val="minor"/>
      </rPr>
      <t>struktura aktuální stav</t>
    </r>
    <r>
      <rPr>
        <sz val="11"/>
        <color theme="1"/>
        <rFont val="Calibri"/>
        <family val="2"/>
        <charset val="238"/>
        <scheme val="minor"/>
      </rPr>
      <t xml:space="preserve"> - generální partner</t>
    </r>
  </si>
  <si>
    <r>
      <rPr>
        <u/>
        <sz val="11"/>
        <color theme="1"/>
        <rFont val="Calibri"/>
        <family val="2"/>
        <charset val="238"/>
        <scheme val="minor"/>
      </rPr>
      <t>rozdíly</t>
    </r>
    <r>
      <rPr>
        <sz val="11"/>
        <color theme="1"/>
        <rFont val="Calibri"/>
        <family val="2"/>
        <charset val="238"/>
        <scheme val="minor"/>
      </rPr>
      <t xml:space="preserve"> - generální partner</t>
    </r>
  </si>
  <si>
    <t>marketingová práva klubu vlastní jiný subjekt</t>
  </si>
  <si>
    <t>nastavená strategie pro oslovování partnerů</t>
  </si>
  <si>
    <t>obecná prezentace pro představení klubu</t>
  </si>
  <si>
    <t>marketingová nabídka pro potenciální partnery</t>
  </si>
  <si>
    <t>lze nabídku personalizovat s ohledma na partnera</t>
  </si>
  <si>
    <t>využívání rodičů pro oslovování partnerů</t>
  </si>
  <si>
    <t>jakým způsobem</t>
  </si>
  <si>
    <t>databáze lokálních firem</t>
  </si>
  <si>
    <t>záznamy o historii vzájmené spolupráce</t>
  </si>
  <si>
    <t>zodpovědnost za plnění smluv</t>
  </si>
  <si>
    <t>reporting plnění partnerům</t>
  </si>
  <si>
    <t>jak často reporting probíhá</t>
  </si>
  <si>
    <t>realizujete partnerské aktivace</t>
  </si>
  <si>
    <t>s jakým cílem</t>
  </si>
  <si>
    <t>akce pro partnery</t>
  </si>
  <si>
    <t>propojování partnerů mezi sebou</t>
  </si>
  <si>
    <t>jaký způsobem je propojujete</t>
  </si>
  <si>
    <t>pozvánky VIP na utkání/akce</t>
  </si>
  <si>
    <t>ja často a na jaké akce</t>
  </si>
  <si>
    <t>podmínky VIP - zajištění parkování</t>
  </si>
  <si>
    <t>C5</t>
  </si>
  <si>
    <t>kdo je v klubu odpovědný za medializaci</t>
  </si>
  <si>
    <t>jaké osoby za klub v rámci externí komunikace vystupují</t>
  </si>
  <si>
    <t>kdo je v klubu odpovědný za plánování externí komunikace</t>
  </si>
  <si>
    <t xml:space="preserve">systém tiskových zpráv </t>
  </si>
  <si>
    <t>připravená krizová komunikace</t>
  </si>
  <si>
    <t xml:space="preserve">interní komunikační kanály </t>
  </si>
  <si>
    <r>
      <rPr>
        <u/>
        <sz val="11"/>
        <color theme="1"/>
        <rFont val="Calibri"/>
        <family val="2"/>
        <charset val="238"/>
        <scheme val="minor"/>
      </rPr>
      <t>komunikační využití</t>
    </r>
    <r>
      <rPr>
        <sz val="11"/>
        <color theme="1"/>
        <rFont val="Calibri"/>
        <family val="2"/>
        <charset val="238"/>
        <scheme val="minor"/>
      </rPr>
      <t xml:space="preserve"> - web </t>
    </r>
  </si>
  <si>
    <t>jiné - A/N</t>
  </si>
  <si>
    <t>jiné kanály - popis</t>
  </si>
  <si>
    <r>
      <rPr>
        <u/>
        <sz val="11"/>
        <color theme="1"/>
        <rFont val="Calibri"/>
        <family val="2"/>
        <charset val="238"/>
        <scheme val="minor"/>
      </rPr>
      <t>využití k propagaci</t>
    </r>
    <r>
      <rPr>
        <sz val="11"/>
        <color theme="1"/>
        <rFont val="Calibri"/>
        <family val="2"/>
        <charset val="238"/>
        <scheme val="minor"/>
      </rPr>
      <t xml:space="preserve"> - web</t>
    </r>
  </si>
  <si>
    <r>
      <t xml:space="preserve">komunikační (obsahová) strategie - </t>
    </r>
    <r>
      <rPr>
        <sz val="11"/>
        <color theme="1"/>
        <rFont val="Calibri"/>
        <family val="2"/>
        <charset val="238"/>
        <scheme val="minor"/>
      </rPr>
      <t>klubový web</t>
    </r>
  </si>
  <si>
    <t xml:space="preserve">redakční plán pro vlastní komunikační kanály </t>
  </si>
  <si>
    <t>redakce - pracovníci klubu</t>
  </si>
  <si>
    <t>redakce - ostatní osoby</t>
  </si>
  <si>
    <t>využívání google analytics</t>
  </si>
  <si>
    <t>využíváte jiné analytické nástroje</t>
  </si>
  <si>
    <t>jiné analytické nástroje</t>
  </si>
  <si>
    <t>jakou formou</t>
  </si>
  <si>
    <t>zkušenosti oddílu s realizací kampaní</t>
  </si>
  <si>
    <t>videopřenosy</t>
  </si>
  <si>
    <t>S1</t>
  </si>
  <si>
    <t>pronájem externí firmy - videopřenosy</t>
  </si>
  <si>
    <t>kolik přenosů firma realizova za poslední rok</t>
  </si>
  <si>
    <t>současný počet přenosů se bude</t>
  </si>
  <si>
    <t>S2</t>
  </si>
  <si>
    <t>parkování u haly pro externí produkci</t>
  </si>
  <si>
    <t>S3</t>
  </si>
  <si>
    <t>zavedení připojení pouze pro streamy</t>
  </si>
  <si>
    <t>rychlost garantovaného připoejní</t>
  </si>
  <si>
    <t>překážky pro zavedení připojení pouze pro streamy</t>
  </si>
  <si>
    <t>S4</t>
  </si>
  <si>
    <t>pronájem externí firmy - highlights</t>
  </si>
  <si>
    <t>kdo bude highlights zajišťovat</t>
  </si>
  <si>
    <t>S5</t>
  </si>
  <si>
    <t>komentátor na každé domácí utkání</t>
  </si>
  <si>
    <t>komentátor na domácích utkání %</t>
  </si>
  <si>
    <t>S6</t>
  </si>
  <si>
    <t>komunikace videopřenosu na kanálech oddílu</t>
  </si>
  <si>
    <t>jak a jakým způsobem probíhá komunikace videopřenosu</t>
  </si>
  <si>
    <t>důvody proč videopřenosy nekomunikujete</t>
  </si>
  <si>
    <t>S7</t>
  </si>
  <si>
    <t>partnerské plnění v rámci videopřenosu</t>
  </si>
  <si>
    <t>S8</t>
  </si>
  <si>
    <t>prvky nad standard běžných videopřenosů</t>
  </si>
  <si>
    <t>S9</t>
  </si>
  <si>
    <t>zvýšená kvalita videopřenosů s přítomností diváků v hale</t>
  </si>
  <si>
    <t>S10</t>
  </si>
  <si>
    <t>nabídka plenění v rámci videopřenosů</t>
  </si>
  <si>
    <t>produkce</t>
  </si>
  <si>
    <t>forma programu utkání</t>
  </si>
  <si>
    <t>digitální forma - zveřejnění</t>
  </si>
  <si>
    <t>digitální forma - propagace</t>
  </si>
  <si>
    <t>digitální forma - doba k dispozici</t>
  </si>
  <si>
    <t>S12</t>
  </si>
  <si>
    <t>doprovodný program - běžný zápas</t>
  </si>
  <si>
    <t>S13</t>
  </si>
  <si>
    <t>doprovodný program - speciální event</t>
  </si>
  <si>
    <t>hala</t>
  </si>
  <si>
    <t>S14</t>
  </si>
  <si>
    <t>číslované sedačky</t>
  </si>
  <si>
    <t>S15</t>
  </si>
  <si>
    <t>multimediální technika</t>
  </si>
  <si>
    <t>S16</t>
  </si>
  <si>
    <t>oddělený VIP catering</t>
  </si>
  <si>
    <t>pokud ne, jak je řešen catering VIP hostů</t>
  </si>
  <si>
    <t>oddělený VIP vstup</t>
  </si>
  <si>
    <t>parkoviště pro VIP</t>
  </si>
  <si>
    <t>S17</t>
  </si>
  <si>
    <t>branding haly</t>
  </si>
  <si>
    <t>lze nechat branding trvale</t>
  </si>
  <si>
    <t>které prvky nelze ponechat trvale</t>
  </si>
  <si>
    <t>S18</t>
  </si>
  <si>
    <t>merchandisingový stánek na každém domácím utkání A-týmu mužů</t>
  </si>
  <si>
    <t>merchandisingový stánek na domácím utkání A-týmu mužů %</t>
  </si>
  <si>
    <t>S19</t>
  </si>
  <si>
    <t>stánky s občerstvením na utkání A-týmu mužů</t>
  </si>
  <si>
    <t>propagace</t>
  </si>
  <si>
    <t>S20</t>
  </si>
  <si>
    <t>alokovaná částka na propagaci utkání A-týmů mužů</t>
  </si>
  <si>
    <t>S21</t>
  </si>
  <si>
    <t>placená reklama na komunikačních kanálech</t>
  </si>
  <si>
    <t>web průměrná částka/utkání</t>
  </si>
  <si>
    <t>web částka za sezonu</t>
  </si>
  <si>
    <t>Facebook průměrná částka/utkání</t>
  </si>
  <si>
    <t>Facebook částka za sezonu</t>
  </si>
  <si>
    <t>Instagram průměrná částka/utkání</t>
  </si>
  <si>
    <t>Instagram částka za sezonu</t>
  </si>
  <si>
    <t>Youtube průměrná částka/utkání</t>
  </si>
  <si>
    <t>Youtube částka za sezonu</t>
  </si>
  <si>
    <t>Twitter průměrná částka/utkání</t>
  </si>
  <si>
    <t>Twitter částka za sezonu</t>
  </si>
  <si>
    <t>tisk průměrná částka/utkání</t>
  </si>
  <si>
    <t>tisk částka za sezonu</t>
  </si>
  <si>
    <t>rozhlas průměrná částka/utkání</t>
  </si>
  <si>
    <t>rozhlas částka za sezonu</t>
  </si>
  <si>
    <t>TV průměrná částka/utkání</t>
  </si>
  <si>
    <t>TV částka za sezonu</t>
  </si>
  <si>
    <t>venkovní reklama průměrná částka/utkání</t>
  </si>
  <si>
    <t>venkovní reklama částka za sezonu</t>
  </si>
  <si>
    <t>jiný komunikační kanál průměrná částka/utkání</t>
  </si>
  <si>
    <t>jiný komunikační kanál částka za sezonu</t>
  </si>
  <si>
    <t>S22</t>
  </si>
  <si>
    <t>hlavní komunikační kanály k propagaci utkání</t>
  </si>
  <si>
    <t>S23</t>
  </si>
  <si>
    <t>preferování hráči k propagaci A-týmu mužů</t>
  </si>
  <si>
    <t>Sportovní komise</t>
  </si>
  <si>
    <t>Městské zastupitelstvo</t>
  </si>
  <si>
    <t>rok 2021</t>
  </si>
  <si>
    <t>S24)</t>
  </si>
  <si>
    <t>S25)</t>
  </si>
  <si>
    <t>S26)</t>
  </si>
  <si>
    <t>S27)</t>
  </si>
  <si>
    <t>S28)</t>
  </si>
  <si>
    <t>S29)</t>
  </si>
  <si>
    <t>S30)</t>
  </si>
  <si>
    <t>S31)</t>
  </si>
  <si>
    <t>S32)</t>
  </si>
  <si>
    <t>S33)</t>
  </si>
  <si>
    <t>S34)</t>
  </si>
  <si>
    <t>S35)</t>
  </si>
  <si>
    <t>S36)</t>
  </si>
  <si>
    <t>S37)</t>
  </si>
  <si>
    <t>S38)</t>
  </si>
  <si>
    <t>S39)</t>
  </si>
  <si>
    <t>pokud ano - kde je zveřejněna</t>
  </si>
  <si>
    <t>počet družstev 21-22</t>
  </si>
  <si>
    <t>Uveďte celkový počet sledujících vašeho profilu na Instagramu</t>
  </si>
  <si>
    <t>Uveďte celkový počet sledujících vašeho kanálu na YouTube</t>
  </si>
  <si>
    <t>Uveďte celkový počet sledujících vašeho porfilu na Facebooku</t>
  </si>
  <si>
    <t>Jestliže neprovádí, prosím, uveďte důvody</t>
  </si>
  <si>
    <t>Používá váš klub pro řízení, rozhodování, správu nebo komunikaci nějaké specializované interní softwarové řešení (informační systém, intranet, ...)?</t>
  </si>
  <si>
    <t xml:space="preserve">Uveďte počet zástupců oddílu v níže uvedených orgánech měst: </t>
  </si>
  <si>
    <t>Městská rada</t>
  </si>
  <si>
    <t>Jestliže je zpracovaná, prosím, připojte dokument (viz přílohy)</t>
  </si>
  <si>
    <t>Jestliže ano, prosím, připojte dokument.</t>
  </si>
  <si>
    <t>otázka č. 1</t>
  </si>
  <si>
    <t>povinná příloha</t>
  </si>
  <si>
    <t>otázka č. 4</t>
  </si>
  <si>
    <t>otázka č. 18</t>
  </si>
  <si>
    <t>otázka č. 19</t>
  </si>
  <si>
    <t>otázka č. 22</t>
  </si>
  <si>
    <t>otázka č. 27</t>
  </si>
  <si>
    <t>otázka č. 39</t>
  </si>
  <si>
    <t>otázka č. 37</t>
  </si>
  <si>
    <t>otázka č. 45</t>
  </si>
  <si>
    <t>V případědigitální varianty, prosím uveďte způsob zveřejnění</t>
  </si>
  <si>
    <t>V případě digitální varianty, prosím vypiště způsob propagace</t>
  </si>
  <si>
    <t>V případě digitální varianty, prosím uveďte dobu, po kterou bude program divákům k dispozici</t>
  </si>
  <si>
    <t>Zdroje dotaců a grantů</t>
  </si>
  <si>
    <t>Počet sledujících - Facebook</t>
  </si>
  <si>
    <t>Počet sledujících - Instagram</t>
  </si>
  <si>
    <t>Počet sledujících - YouTube</t>
  </si>
  <si>
    <t>Unikátní přístupy na webu</t>
  </si>
  <si>
    <t>otázka v dotazníku</t>
  </si>
  <si>
    <t>Příloha I</t>
  </si>
  <si>
    <t>S36</t>
  </si>
  <si>
    <t>S28</t>
  </si>
  <si>
    <t>S24</t>
  </si>
  <si>
    <t>S25</t>
  </si>
  <si>
    <t>S26</t>
  </si>
  <si>
    <t>S27</t>
  </si>
  <si>
    <t>S29</t>
  </si>
  <si>
    <t>S30</t>
  </si>
  <si>
    <t>S31</t>
  </si>
  <si>
    <t>S32</t>
  </si>
  <si>
    <t>S33</t>
  </si>
  <si>
    <t>S34</t>
  </si>
  <si>
    <t>S35</t>
  </si>
  <si>
    <t>S37</t>
  </si>
  <si>
    <t>S38</t>
  </si>
  <si>
    <t>S39</t>
  </si>
  <si>
    <t xml:space="preserve"> rok 2022*</t>
  </si>
  <si>
    <t>rok 2022</t>
  </si>
  <si>
    <t>Jaká je výše nákladů na zajištění elitních družstev v sezóně 22/23 (vč. fin. plnění, odměn trenérům, pronájmů hal, organizace utkání atd.)?</t>
  </si>
  <si>
    <t>Kdo je, nebo bude, (hlavním) investorem výstavby této haly?</t>
  </si>
  <si>
    <t>upozornění: pro oddíly hrající Livesport Superligu bude níže uvedené sloužit také pro marketingový benchmark</t>
  </si>
  <si>
    <t>Marketingová příloha</t>
  </si>
  <si>
    <t>Bude zvýšená kvalita videopřenosů i nadále jednou z priorit?</t>
  </si>
  <si>
    <t>ID oddílu</t>
  </si>
  <si>
    <t>počet družstev 22-23</t>
  </si>
  <si>
    <t>Livesport Superliga</t>
  </si>
  <si>
    <t>Analytický dotazník - PP3 (2024)</t>
  </si>
  <si>
    <t xml:space="preserve">verze PP3 2024-2025; </t>
  </si>
  <si>
    <t>Jaká je výše členských příspěvků dle kategorií v sezóně 2023/2024? V případě, že nějakou kategorii nemáte, vyplňte i dané kategorie písmeno "X")</t>
  </si>
  <si>
    <t>V případě, že dokumenty máte nové či aktulizované v sezóně 2023/2024, zasílejte nebo nasdílejte na e-mail klima@ceskyflorbal.cz</t>
  </si>
  <si>
    <t>otázky S1-S39 povinně vyplňují nově všechny oddíly hlásící se do PP3 2024/2025</t>
  </si>
  <si>
    <t xml:space="preserve"> rok 2023*</t>
  </si>
  <si>
    <t>* V případě, že máte účetní období nastaveno jinak než na kalendářní rok, upravte, že se jedná o data za sezónu 2022/2023 atd. V případě, že není uzavřeno účetnictví daného období, prosím, uveďte kvalifikovaný odhad - platí i pro otázky č. 9, 10 a 11</t>
  </si>
  <si>
    <t>rok 2021*</t>
  </si>
  <si>
    <t>rok 2023</t>
  </si>
  <si>
    <t>Uveďte počet unikátních sledujících na vašem klubovém webu za rok 2023</t>
  </si>
  <si>
    <t>počet družstev 23-24</t>
  </si>
  <si>
    <t>celkové náklady 2023</t>
  </si>
  <si>
    <t>celkové náklady 2022</t>
  </si>
  <si>
    <t>celkové náklady 2021</t>
  </si>
  <si>
    <t>meziroční změna - výše nákladů (2023 a 2022)</t>
  </si>
  <si>
    <t>rok 2023 - finanční plnění</t>
  </si>
  <si>
    <t>příjmy 2023</t>
  </si>
  <si>
    <t>příjmy 2022</t>
  </si>
  <si>
    <t>příjmy 2021</t>
  </si>
  <si>
    <t>rok 2023 - barterové plnění</t>
  </si>
  <si>
    <t>rok 2022 - finanční plnění</t>
  </si>
  <si>
    <t>rok 2022 - barterové plnění</t>
  </si>
  <si>
    <t>rok 2021 - finanční plnění</t>
  </si>
  <si>
    <t>rok 2021 - barterové plnění</t>
  </si>
  <si>
    <t>rok 2021 - celkem</t>
  </si>
  <si>
    <t>rok 2022 - celkem</t>
  </si>
  <si>
    <t>rok 2023 - celkem</t>
  </si>
  <si>
    <t>2023 - Český florbal</t>
  </si>
  <si>
    <t>2023 - město / městská část</t>
  </si>
  <si>
    <t>2023 - kraj (včetně MHMP)</t>
  </si>
  <si>
    <t>2023 - EU</t>
  </si>
  <si>
    <t>NSA / MŠMT / jiné ministerstvo</t>
  </si>
  <si>
    <t>2023 - NSA/ MŠMT / jiné ministerstvo</t>
  </si>
  <si>
    <t>2023 - ČUS - Česká unie sportu</t>
  </si>
  <si>
    <t>2023 - ostatní střešní organizace (Sokol, Orel, atd.)</t>
  </si>
  <si>
    <t>2023 - ostatní střešní organizace (výčet)</t>
  </si>
  <si>
    <t>2023 - firemní fondy a nadace</t>
  </si>
  <si>
    <t>2023 - firemní fondy a nadace (výčet)</t>
  </si>
  <si>
    <t>2023 - ostatní neuvedené možnosti (hodnota)</t>
  </si>
  <si>
    <t>2023 - ostatní neuvedené možnosti (popis)</t>
  </si>
  <si>
    <t>2022 - Český florbal</t>
  </si>
  <si>
    <t>2022 - město / městská část</t>
  </si>
  <si>
    <t>2022 - kraj (včetně MHMP)</t>
  </si>
  <si>
    <t>2022 - NSA / MŠMT / jiné ministerstvo</t>
  </si>
  <si>
    <t>2022 - EU</t>
  </si>
  <si>
    <t>2022 - ČUS - Česká unie sportu</t>
  </si>
  <si>
    <t>2022 - ostatní střešní organizace (Sokol, Orel, atd.)</t>
  </si>
  <si>
    <t>2022 - ostatní střešní organizace (výčet)</t>
  </si>
  <si>
    <t>2022 - firemní fondy a nadace</t>
  </si>
  <si>
    <t>2022 - firemní fondy a nadace (výčet)</t>
  </si>
  <si>
    <t>2022 - ostatní neuvedené možnosti (hodnota)</t>
  </si>
  <si>
    <t>2022 - ostatní neuvedené možnosti (popis)</t>
  </si>
  <si>
    <t>2021 - Český florbal</t>
  </si>
  <si>
    <t>2021 - město / městská část</t>
  </si>
  <si>
    <t>2021 - kraj (včetně MHMP)</t>
  </si>
  <si>
    <t>2021 - NSA/ MŠMT / jiné ministerstvo</t>
  </si>
  <si>
    <t>2021 - EU</t>
  </si>
  <si>
    <t>2021 - ČUS - Česká unie sportu</t>
  </si>
  <si>
    <t>2021 - ostatní střešní organizace (Sokol, Orel, atd.)</t>
  </si>
  <si>
    <t>2021 - ostatní střešní organizace (výčet)</t>
  </si>
  <si>
    <t>2021 - firemní fondy a nadace</t>
  </si>
  <si>
    <t>2021 - firemní fondy a nadace (výčet)</t>
  </si>
  <si>
    <t>2021 - ostatní neuvedené možnosti (hodnota)</t>
  </si>
  <si>
    <t>2021 - ostatní neuvedené možnosti (popis)</t>
  </si>
  <si>
    <t>SLOŽKA B</t>
  </si>
  <si>
    <t>SLOŽKA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</si>
</sst>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&quot;Kč&quot;"/>
    <numFmt numFmtId="166" formatCode="0.0%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rgb="FF102D69"/>
      <name val="Arial"/>
      <family val="2"/>
      <charset val="238"/>
    </font>
    <font>
      <i/>
      <sz val="10"/>
      <color rgb="FF102D69"/>
      <name val="Arial"/>
      <family val="2"/>
      <charset val="238"/>
    </font>
    <font>
      <b/>
      <sz val="10"/>
      <color rgb="FF102D69"/>
      <name val="Arial"/>
      <family val="2"/>
      <charset val="238"/>
    </font>
    <font>
      <b/>
      <sz val="12"/>
      <color rgb="FF102D69"/>
      <name val="Arial"/>
      <family val="2"/>
      <charset val="238"/>
    </font>
    <font>
      <b/>
      <sz val="14"/>
      <color rgb="FF102D69"/>
      <name val="Arial"/>
      <family val="2"/>
      <charset val="238"/>
    </font>
    <font>
      <i/>
      <sz val="9"/>
      <color rgb="FF102D69"/>
      <name val="Arial"/>
      <family val="2"/>
      <charset val="238"/>
    </font>
    <font>
      <sz val="11"/>
      <color rgb="FF102D69"/>
      <name val="Calibri"/>
      <family val="2"/>
      <charset val="238"/>
      <scheme val="minor"/>
    </font>
    <font>
      <b/>
      <u/>
      <sz val="10"/>
      <color rgb="FF102D69"/>
      <name val="Arial"/>
      <family val="2"/>
      <charset val="238"/>
    </font>
    <font>
      <strike/>
      <sz val="10"/>
      <color rgb="FF102D69"/>
      <name val="Arial"/>
      <family val="2"/>
      <charset val="238"/>
    </font>
    <font>
      <b/>
      <i/>
      <sz val="10"/>
      <color rgb="FF102D69"/>
      <name val="Arial"/>
      <family val="2"/>
      <charset val="238"/>
    </font>
    <font>
      <sz val="11"/>
      <color rgb="FF102D69"/>
      <name val="Calibri"/>
      <family val="2"/>
      <scheme val="minor"/>
    </font>
    <font>
      <b/>
      <sz val="16"/>
      <color rgb="FFD51224"/>
      <name val="Arial"/>
      <family val="2"/>
      <charset val="238"/>
    </font>
    <font>
      <b/>
      <sz val="14"/>
      <color rgb="FFD51224"/>
      <name val="Arial"/>
      <family val="2"/>
      <charset val="238"/>
    </font>
    <font>
      <b/>
      <sz val="12"/>
      <color rgb="FFD51224"/>
      <name val="Arial"/>
      <family val="2"/>
      <charset val="238"/>
    </font>
    <font>
      <i/>
      <sz val="8"/>
      <color rgb="FF102D69"/>
      <name val="Arial"/>
      <family val="2"/>
      <charset val="238"/>
    </font>
    <font>
      <b/>
      <sz val="10"/>
      <color rgb="FFD51224"/>
      <name val="Arial"/>
      <family val="2"/>
      <charset val="238"/>
    </font>
    <font>
      <b/>
      <i/>
      <sz val="10"/>
      <color rgb="FFD51224"/>
      <name val="Arial"/>
      <family val="2"/>
      <charset val="238"/>
    </font>
    <font>
      <sz val="10"/>
      <color rgb="FFD51224"/>
      <name val="Arial"/>
      <family val="2"/>
      <charset val="238"/>
    </font>
    <font>
      <b/>
      <sz val="11"/>
      <color rgb="FFD51224"/>
      <name val="Calibri"/>
      <family val="2"/>
      <charset val="238"/>
      <scheme val="minor"/>
    </font>
    <font>
      <b/>
      <sz val="12"/>
      <color rgb="FFD51224"/>
      <name val="Calibri"/>
      <family val="2"/>
      <charset val="238"/>
      <scheme val="minor"/>
    </font>
    <font>
      <sz val="11"/>
      <color rgb="FFD5122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02D69"/>
        <bgColor indexed="64"/>
      </patternFill>
    </fill>
    <fill>
      <patternFill patternType="solid">
        <fgColor rgb="FFD5122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rgb="FF102D69"/>
      </left>
      <right style="medium">
        <color rgb="FF102D69"/>
      </right>
      <top style="medium">
        <color rgb="FF102D69"/>
      </top>
      <bottom style="medium">
        <color rgb="FF102D69"/>
      </bottom>
      <diagonal/>
    </border>
    <border>
      <left style="medium">
        <color rgb="FF102D69"/>
      </left>
      <right/>
      <top style="medium">
        <color rgb="FF102D69"/>
      </top>
      <bottom style="medium">
        <color rgb="FF102D69"/>
      </bottom>
      <diagonal/>
    </border>
    <border>
      <left/>
      <right/>
      <top style="medium">
        <color rgb="FF102D69"/>
      </top>
      <bottom style="medium">
        <color rgb="FF102D69"/>
      </bottom>
      <diagonal/>
    </border>
    <border>
      <left/>
      <right style="medium">
        <color rgb="FF102D69"/>
      </right>
      <top style="medium">
        <color rgb="FF102D69"/>
      </top>
      <bottom style="medium">
        <color rgb="FF102D69"/>
      </bottom>
      <diagonal/>
    </border>
    <border>
      <left/>
      <right/>
      <top/>
      <bottom style="hair">
        <color rgb="FF102D69"/>
      </bottom>
      <diagonal/>
    </border>
    <border>
      <left/>
      <right style="hair">
        <color rgb="FF102D69"/>
      </right>
      <top/>
      <bottom style="hair">
        <color rgb="FF102D69"/>
      </bottom>
      <diagonal/>
    </border>
    <border>
      <left style="hair">
        <color rgb="FF102D69"/>
      </left>
      <right style="hair">
        <color rgb="FF102D69"/>
      </right>
      <top/>
      <bottom style="hair">
        <color rgb="FF102D69"/>
      </bottom>
      <diagonal/>
    </border>
    <border>
      <left style="hair">
        <color rgb="FF102D69"/>
      </left>
      <right/>
      <top/>
      <bottom style="hair">
        <color rgb="FF102D69"/>
      </bottom>
      <diagonal/>
    </border>
    <border>
      <left/>
      <right style="hair">
        <color rgb="FF102D69"/>
      </right>
      <top style="hair">
        <color rgb="FF102D69"/>
      </top>
      <bottom style="hair">
        <color rgb="FF102D69"/>
      </bottom>
      <diagonal/>
    </border>
    <border>
      <left style="hair">
        <color rgb="FF102D69"/>
      </left>
      <right style="hair">
        <color rgb="FF102D69"/>
      </right>
      <top style="hair">
        <color rgb="FF102D69"/>
      </top>
      <bottom style="hair">
        <color rgb="FF102D69"/>
      </bottom>
      <diagonal/>
    </border>
    <border>
      <left style="hair">
        <color rgb="FF102D69"/>
      </left>
      <right/>
      <top style="hair">
        <color rgb="FF102D69"/>
      </top>
      <bottom style="hair">
        <color rgb="FF102D69"/>
      </bottom>
      <diagonal/>
    </border>
    <border>
      <left/>
      <right/>
      <top style="hair">
        <color rgb="FF102D69"/>
      </top>
      <bottom style="hair">
        <color rgb="FF102D69"/>
      </bottom>
      <diagonal/>
    </border>
    <border>
      <left style="hair">
        <color rgb="FF102D69"/>
      </left>
      <right style="hair">
        <color rgb="FF102D69"/>
      </right>
      <top style="medium">
        <color rgb="FF102D69"/>
      </top>
      <bottom style="hair">
        <color rgb="FF102D69"/>
      </bottom>
      <diagonal/>
    </border>
    <border>
      <left style="medium">
        <color rgb="FF102D69"/>
      </left>
      <right/>
      <top/>
      <bottom style="hair">
        <color rgb="FF102D69"/>
      </bottom>
      <diagonal/>
    </border>
    <border>
      <left style="medium">
        <color rgb="FF102D69"/>
      </left>
      <right/>
      <top style="hair">
        <color rgb="FF102D69"/>
      </top>
      <bottom style="hair">
        <color rgb="FF102D69"/>
      </bottom>
      <diagonal/>
    </border>
    <border>
      <left/>
      <right style="hair">
        <color rgb="FF102D69"/>
      </right>
      <top style="medium">
        <color rgb="FF102D69"/>
      </top>
      <bottom style="hair">
        <color rgb="FF102D69"/>
      </bottom>
      <diagonal/>
    </border>
    <border>
      <left style="hair">
        <color rgb="FF102D69"/>
      </left>
      <right/>
      <top style="medium">
        <color rgb="FF102D69"/>
      </top>
      <bottom style="hair">
        <color rgb="FF102D69"/>
      </bottom>
      <diagonal/>
    </border>
    <border>
      <left/>
      <right/>
      <top style="medium">
        <color rgb="FF102D69"/>
      </top>
      <bottom style="hair">
        <color rgb="FF102D69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3">
    <xf numFmtId="0" fontId="0" fillId="0" borderId="0" xfId="0"/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1" fontId="0" fillId="0" borderId="0" xfId="0" applyNumberFormat="1" applyAlignment="1">
      <alignment horizontal="left"/>
    </xf>
    <xf numFmtId="9" fontId="0" fillId="0" borderId="0" xfId="0" applyNumberFormat="1" applyAlignment="1">
      <alignment horizontal="left"/>
    </xf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3" borderId="0" xfId="0" applyFill="1"/>
    <xf numFmtId="1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/>
    <xf numFmtId="2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166" fontId="0" fillId="0" borderId="0" xfId="1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 wrapText="1"/>
    </xf>
    <xf numFmtId="166" fontId="0" fillId="0" borderId="0" xfId="1" applyNumberFormat="1" applyFont="1" applyFill="1" applyAlignment="1">
      <alignment horizontal="left" vertical="center"/>
    </xf>
    <xf numFmtId="10" fontId="0" fillId="0" borderId="0" xfId="1" applyNumberFormat="1" applyFont="1" applyFill="1" applyAlignment="1">
      <alignment horizontal="left" vertical="center"/>
    </xf>
    <xf numFmtId="165" fontId="0" fillId="0" borderId="0" xfId="1" applyNumberFormat="1" applyFont="1" applyFill="1" applyAlignment="1">
      <alignment horizontal="left" vertical="center"/>
    </xf>
    <xf numFmtId="10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8" fillId="0" borderId="0" xfId="0" applyFont="1" applyAlignment="1">
      <alignment horizontal="left" wrapText="1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10" fillId="0" borderId="0" xfId="0" applyFont="1" applyAlignment="1">
      <alignment vertical="top"/>
    </xf>
    <xf numFmtId="0" fontId="10" fillId="0" borderId="0" xfId="0" applyFont="1" applyAlignment="1" applyProtection="1">
      <alignment vertical="top"/>
      <protection locked="0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/>
    </xf>
    <xf numFmtId="0" fontId="16" fillId="0" borderId="0" xfId="0" applyFont="1"/>
    <xf numFmtId="0" fontId="10" fillId="0" borderId="0" xfId="0" applyFont="1" applyAlignment="1">
      <alignment horizontal="center" vertical="top"/>
    </xf>
    <xf numFmtId="0" fontId="17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1" fontId="10" fillId="0" borderId="0" xfId="0" applyNumberFormat="1" applyFont="1" applyAlignment="1">
      <alignment horizontal="center" vertical="top" wrapText="1"/>
    </xf>
    <xf numFmtId="1" fontId="12" fillId="2" borderId="1" xfId="0" applyNumberFormat="1" applyFont="1" applyFill="1" applyBorder="1" applyAlignment="1">
      <alignment horizontal="center" vertical="top" wrapText="1"/>
    </xf>
    <xf numFmtId="1" fontId="11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164" fontId="12" fillId="2" borderId="1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right" vertical="top" indent="3"/>
    </xf>
    <xf numFmtId="0" fontId="18" fillId="0" borderId="0" xfId="0" applyFont="1" applyAlignment="1">
      <alignment horizontal="right" vertical="top"/>
    </xf>
    <xf numFmtId="0" fontId="11" fillId="0" borderId="0" xfId="0" applyFont="1" applyAlignment="1">
      <alignment horizontal="right" vertical="top" indent="3"/>
    </xf>
    <xf numFmtId="0" fontId="19" fillId="0" borderId="0" xfId="0" applyFont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20" fillId="0" borderId="0" xfId="0" applyFont="1"/>
    <xf numFmtId="1" fontId="12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49" fontId="12" fillId="2" borderId="1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 applyProtection="1">
      <alignment horizontal="right" vertical="top"/>
      <protection locked="0"/>
    </xf>
    <xf numFmtId="0" fontId="15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horizontal="right" vertical="top" indent="3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9" fillId="0" borderId="0" xfId="0" applyFont="1" applyAlignment="1">
      <alignment vertical="top"/>
    </xf>
    <xf numFmtId="9" fontId="12" fillId="2" borderId="1" xfId="1" applyFont="1" applyFill="1" applyBorder="1" applyAlignment="1">
      <alignment horizontal="center" vertical="top" wrapText="1"/>
    </xf>
    <xf numFmtId="0" fontId="10" fillId="0" borderId="0" xfId="0" applyFont="1" applyAlignment="1">
      <alignment horizontal="right" indent="3"/>
    </xf>
    <xf numFmtId="0" fontId="21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left" vertical="top" wrapText="1"/>
      <protection locked="0"/>
    </xf>
    <xf numFmtId="0" fontId="12" fillId="2" borderId="7" xfId="0" applyFont="1" applyFill="1" applyBorder="1" applyAlignment="1">
      <alignment horizontal="left" vertical="top" wrapText="1"/>
    </xf>
    <xf numFmtId="164" fontId="12" fillId="2" borderId="8" xfId="0" applyNumberFormat="1" applyFont="1" applyFill="1" applyBorder="1" applyAlignment="1">
      <alignment horizontal="center" vertical="top" wrapText="1"/>
    </xf>
    <xf numFmtId="164" fontId="12" fillId="2" borderId="9" xfId="0" applyNumberFormat="1" applyFont="1" applyFill="1" applyBorder="1" applyAlignment="1">
      <alignment horizontal="center" vertical="top" wrapText="1"/>
    </xf>
    <xf numFmtId="164" fontId="12" fillId="2" borderId="11" xfId="0" applyNumberFormat="1" applyFont="1" applyFill="1" applyBorder="1" applyAlignment="1">
      <alignment horizontal="center" vertical="top" wrapText="1"/>
    </xf>
    <xf numFmtId="164" fontId="12" fillId="2" borderId="12" xfId="0" applyNumberFormat="1" applyFont="1" applyFill="1" applyBorder="1" applyAlignment="1">
      <alignment horizontal="center" vertical="top" wrapText="1"/>
    </xf>
    <xf numFmtId="164" fontId="11" fillId="0" borderId="12" xfId="0" applyNumberFormat="1" applyFont="1" applyBorder="1" applyAlignment="1">
      <alignment horizontal="center" vertical="top" wrapText="1"/>
    </xf>
    <xf numFmtId="164" fontId="12" fillId="2" borderId="7" xfId="0" applyNumberFormat="1" applyFont="1" applyFill="1" applyBorder="1" applyAlignment="1">
      <alignment horizontal="center" vertical="top" wrapText="1"/>
    </xf>
    <xf numFmtId="164" fontId="12" fillId="2" borderId="14" xfId="0" applyNumberFormat="1" applyFont="1" applyFill="1" applyBorder="1" applyAlignment="1">
      <alignment horizontal="center" vertical="top" wrapText="1"/>
    </xf>
    <xf numFmtId="164" fontId="11" fillId="0" borderId="14" xfId="0" applyNumberFormat="1" applyFont="1" applyBorder="1" applyAlignment="1">
      <alignment horizontal="center" vertical="top" wrapText="1"/>
    </xf>
    <xf numFmtId="1" fontId="12" fillId="2" borderId="7" xfId="0" applyNumberFormat="1" applyFont="1" applyFill="1" applyBorder="1" applyAlignment="1">
      <alignment horizontal="center" vertical="top" wrapText="1"/>
    </xf>
    <xf numFmtId="1" fontId="12" fillId="0" borderId="7" xfId="0" applyNumberFormat="1" applyFont="1" applyBorder="1" applyAlignment="1">
      <alignment horizontal="center" vertical="top" wrapText="1"/>
    </xf>
    <xf numFmtId="2" fontId="12" fillId="2" borderId="14" xfId="0" applyNumberFormat="1" applyFont="1" applyFill="1" applyBorder="1" applyAlignment="1">
      <alignment horizontal="center" vertical="top" wrapText="1"/>
    </xf>
    <xf numFmtId="164" fontId="19" fillId="0" borderId="7" xfId="0" applyNumberFormat="1" applyFont="1" applyBorder="1" applyAlignment="1">
      <alignment horizontal="center" vertical="top" wrapText="1"/>
    </xf>
    <xf numFmtId="1" fontId="12" fillId="2" borderId="14" xfId="0" applyNumberFormat="1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vertical="top" wrapText="1"/>
    </xf>
    <xf numFmtId="1" fontId="12" fillId="2" borderId="12" xfId="0" applyNumberFormat="1" applyFont="1" applyFill="1" applyBorder="1" applyAlignment="1">
      <alignment horizontal="center" vertical="top" wrapText="1"/>
    </xf>
    <xf numFmtId="1" fontId="12" fillId="2" borderId="15" xfId="0" applyNumberFormat="1" applyFont="1" applyFill="1" applyBorder="1" applyAlignment="1">
      <alignment horizontal="center" vertical="top" wrapText="1"/>
    </xf>
    <xf numFmtId="164" fontId="12" fillId="2" borderId="16" xfId="0" applyNumberFormat="1" applyFont="1" applyFill="1" applyBorder="1" applyAlignment="1">
      <alignment horizontal="center" vertical="top" wrapText="1"/>
    </xf>
    <xf numFmtId="164" fontId="12" fillId="2" borderId="17" xfId="0" applyNumberFormat="1" applyFont="1" applyFill="1" applyBorder="1" applyAlignment="1">
      <alignment horizontal="center" vertical="top" wrapText="1"/>
    </xf>
    <xf numFmtId="1" fontId="12" fillId="2" borderId="8" xfId="0" applyNumberFormat="1" applyFont="1" applyFill="1" applyBorder="1" applyAlignment="1">
      <alignment horizontal="center" vertical="top" wrapText="1"/>
    </xf>
    <xf numFmtId="1" fontId="12" fillId="2" borderId="10" xfId="0" applyNumberFormat="1" applyFont="1" applyFill="1" applyBorder="1" applyAlignment="1">
      <alignment horizontal="center" vertical="top" wrapText="1"/>
    </xf>
    <xf numFmtId="1" fontId="12" fillId="2" borderId="11" xfId="0" applyNumberFormat="1" applyFont="1" applyFill="1" applyBorder="1" applyAlignment="1">
      <alignment horizontal="center" vertical="top" wrapText="1"/>
    </xf>
    <xf numFmtId="1" fontId="12" fillId="2" borderId="13" xfId="0" applyNumberFormat="1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vertical="top"/>
    </xf>
    <xf numFmtId="0" fontId="10" fillId="2" borderId="14" xfId="0" applyFont="1" applyFill="1" applyBorder="1" applyAlignment="1">
      <alignment vertical="top"/>
    </xf>
    <xf numFmtId="1" fontId="12" fillId="2" borderId="9" xfId="0" applyNumberFormat="1" applyFont="1" applyFill="1" applyBorder="1" applyAlignment="1">
      <alignment horizontal="center" vertical="top" wrapText="1"/>
    </xf>
    <xf numFmtId="1" fontId="12" fillId="2" borderId="18" xfId="0" applyNumberFormat="1" applyFont="1" applyFill="1" applyBorder="1" applyAlignment="1">
      <alignment horizontal="center" vertical="top" wrapText="1"/>
    </xf>
    <xf numFmtId="1" fontId="12" fillId="2" borderId="19" xfId="0" applyNumberFormat="1" applyFont="1" applyFill="1" applyBorder="1" applyAlignment="1">
      <alignment horizontal="center" vertical="top" wrapText="1"/>
    </xf>
    <xf numFmtId="2" fontId="12" fillId="2" borderId="11" xfId="0" applyNumberFormat="1" applyFont="1" applyFill="1" applyBorder="1" applyAlignment="1">
      <alignment horizontal="center" vertical="top" wrapText="1"/>
    </xf>
    <xf numFmtId="2" fontId="12" fillId="2" borderId="12" xfId="0" applyNumberFormat="1" applyFont="1" applyFill="1" applyBorder="1" applyAlignment="1">
      <alignment horizontal="center" vertical="top" wrapText="1"/>
    </xf>
    <xf numFmtId="164" fontId="19" fillId="0" borderId="8" xfId="0" applyNumberFormat="1" applyFont="1" applyBorder="1" applyAlignment="1">
      <alignment horizontal="center" vertical="top" wrapText="1"/>
    </xf>
    <xf numFmtId="164" fontId="19" fillId="0" borderId="9" xfId="0" applyNumberFormat="1" applyFont="1" applyBorder="1" applyAlignment="1">
      <alignment horizontal="center" vertical="top" wrapText="1"/>
    </xf>
    <xf numFmtId="0" fontId="24" fillId="0" borderId="0" xfId="0" applyFont="1" applyAlignment="1">
      <alignment horizontal="left" vertical="top"/>
    </xf>
    <xf numFmtId="0" fontId="10" fillId="2" borderId="20" xfId="0" applyFont="1" applyFill="1" applyBorder="1" applyAlignment="1">
      <alignment vertical="top"/>
    </xf>
    <xf numFmtId="164" fontId="12" fillId="2" borderId="10" xfId="0" applyNumberFormat="1" applyFont="1" applyFill="1" applyBorder="1" applyAlignment="1">
      <alignment horizontal="center" vertical="top" wrapText="1"/>
    </xf>
    <xf numFmtId="164" fontId="12" fillId="2" borderId="13" xfId="0" applyNumberFormat="1" applyFont="1" applyFill="1" applyBorder="1" applyAlignment="1">
      <alignment horizontal="center" vertical="top" wrapText="1"/>
    </xf>
    <xf numFmtId="9" fontId="12" fillId="2" borderId="7" xfId="0" applyNumberFormat="1" applyFont="1" applyFill="1" applyBorder="1" applyAlignment="1">
      <alignment horizontal="center" vertical="top" wrapText="1"/>
    </xf>
    <xf numFmtId="9" fontId="12" fillId="2" borderId="7" xfId="1" applyFont="1" applyFill="1" applyBorder="1" applyAlignment="1">
      <alignment horizontal="center" vertical="top" wrapText="1"/>
    </xf>
    <xf numFmtId="9" fontId="19" fillId="0" borderId="7" xfId="0" applyNumberFormat="1" applyFont="1" applyBorder="1" applyAlignment="1">
      <alignment horizontal="center" vertical="top" wrapText="1"/>
    </xf>
    <xf numFmtId="9" fontId="12" fillId="2" borderId="11" xfId="1" applyFont="1" applyFill="1" applyBorder="1" applyAlignment="1">
      <alignment horizontal="center" vertical="top" wrapText="1"/>
    </xf>
    <xf numFmtId="0" fontId="10" fillId="0" borderId="0" xfId="0" applyFont="1" applyAlignment="1">
      <alignment horizontal="right" vertical="top" indent="1"/>
    </xf>
    <xf numFmtId="0" fontId="25" fillId="0" borderId="0" xfId="0" applyFont="1" applyAlignment="1">
      <alignment vertical="top"/>
    </xf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horizontal="right" vertical="top"/>
    </xf>
    <xf numFmtId="0" fontId="26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10" fillId="0" borderId="0" xfId="0" applyFont="1" applyAlignment="1">
      <alignment horizontal="right" vertical="center" indent="1"/>
    </xf>
    <xf numFmtId="0" fontId="13" fillId="2" borderId="3" xfId="0" applyFont="1" applyFill="1" applyBorder="1" applyAlignment="1" applyProtection="1">
      <alignment horizontal="left" vertical="center" indent="1"/>
      <protection locked="0"/>
    </xf>
    <xf numFmtId="0" fontId="10" fillId="0" borderId="0" xfId="0" applyFont="1" applyAlignment="1">
      <alignment horizontal="left" vertical="center" indent="1"/>
    </xf>
    <xf numFmtId="0" fontId="12" fillId="2" borderId="7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1" fontId="10" fillId="0" borderId="0" xfId="0" applyNumberFormat="1" applyFont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 applyProtection="1">
      <alignment horizontal="left" vertical="center" indent="1"/>
      <protection locked="0"/>
    </xf>
    <xf numFmtId="0" fontId="13" fillId="2" borderId="5" xfId="0" applyFont="1" applyFill="1" applyBorder="1" applyAlignment="1" applyProtection="1">
      <alignment horizontal="left" vertical="center" indent="1"/>
      <protection locked="0"/>
    </xf>
    <xf numFmtId="0" fontId="13" fillId="2" borderId="6" xfId="0" applyFont="1" applyFill="1" applyBorder="1" applyAlignment="1" applyProtection="1">
      <alignment horizontal="left" vertical="center" indent="1"/>
      <protection locked="0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1" fontId="12" fillId="2" borderId="7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9" fillId="4" borderId="0" xfId="0" applyFont="1" applyFill="1"/>
    <xf numFmtId="0" fontId="9" fillId="4" borderId="0" xfId="0" applyFont="1" applyFill="1" applyAlignment="1">
      <alignment horizontal="right"/>
    </xf>
    <xf numFmtId="0" fontId="9" fillId="4" borderId="0" xfId="0" applyFont="1" applyFill="1" applyAlignment="1">
      <alignment horizontal="left"/>
    </xf>
    <xf numFmtId="0" fontId="28" fillId="0" borderId="0" xfId="0" applyFont="1"/>
    <xf numFmtId="0" fontId="9" fillId="5" borderId="0" xfId="0" applyFont="1" applyFill="1"/>
    <xf numFmtId="0" fontId="29" fillId="0" borderId="0" xfId="0" applyFont="1"/>
    <xf numFmtId="0" fontId="29" fillId="0" borderId="0" xfId="0" applyFont="1" applyAlignment="1">
      <alignment horizontal="right"/>
    </xf>
    <xf numFmtId="164" fontId="29" fillId="0" borderId="0" xfId="0" applyNumberFormat="1" applyFont="1" applyAlignment="1">
      <alignment horizontal="left" wrapText="1"/>
    </xf>
    <xf numFmtId="0" fontId="30" fillId="0" borderId="0" xfId="0" applyFont="1"/>
  </cellXfs>
  <cellStyles count="2">
    <cellStyle name="Normální" xfId="0" builtinId="0"/>
    <cellStyle name="Procenta" xfId="1" builtinId="5"/>
  </cellStyles>
  <dxfs count="1">
    <dxf>
      <font>
        <b/>
        <i val="0"/>
      </font>
    </dxf>
  </dxfs>
  <tableStyles count="0" defaultTableStyle="TableStyleMedium2" defaultPivotStyle="PivotStyleLight16"/>
  <colors>
    <mruColors>
      <color rgb="FFD51224"/>
      <color rgb="FF102D69"/>
      <color rgb="FF000000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M568"/>
  <sheetViews>
    <sheetView showGridLines="0" tabSelected="1" view="pageBreakPreview" zoomScaleNormal="25" zoomScaleSheetLayoutView="100" workbookViewId="0"/>
  </sheetViews>
  <sheetFormatPr defaultColWidth="9.140625" defaultRowHeight="12.75" x14ac:dyDescent="0.25"/>
  <cols>
    <col min="1" max="1" width="4.42578125" style="39" customWidth="1"/>
    <col min="2" max="2" width="2.140625" style="33" customWidth="1"/>
    <col min="3" max="3" width="2" style="33" customWidth="1"/>
    <col min="4" max="4" width="17.28515625" style="33" customWidth="1"/>
    <col min="5" max="5" width="33.85546875" style="33" customWidth="1"/>
    <col min="6" max="8" width="20.42578125" style="33" customWidth="1"/>
    <col min="9" max="9" width="21.7109375" style="33" customWidth="1"/>
    <col min="10" max="10" width="11.28515625" style="34" customWidth="1"/>
    <col min="11" max="13" width="9.140625" style="34"/>
    <col min="14" max="16384" width="9.140625" style="33"/>
  </cols>
  <sheetData>
    <row r="1" spans="1:13" ht="27.75" customHeight="1" thickBot="1" x14ac:dyDescent="0.3">
      <c r="A1" s="82" t="s">
        <v>1133</v>
      </c>
      <c r="F1" s="145" t="s">
        <v>0</v>
      </c>
      <c r="G1" s="145"/>
      <c r="H1" s="145"/>
      <c r="I1" s="145"/>
    </row>
    <row r="2" spans="1:13" s="35" customFormat="1" ht="21" customHeight="1" thickBot="1" x14ac:dyDescent="0.3">
      <c r="B2" s="36" t="s">
        <v>1130</v>
      </c>
      <c r="E2" s="139"/>
      <c r="F2" s="140"/>
      <c r="G2" s="140"/>
      <c r="H2" s="138" t="s">
        <v>2</v>
      </c>
      <c r="I2" s="88" t="s">
        <v>3</v>
      </c>
      <c r="J2" s="38"/>
      <c r="K2" s="38"/>
      <c r="L2" s="38"/>
      <c r="M2" s="38"/>
    </row>
    <row r="3" spans="1:13" ht="19.5" customHeight="1" thickBot="1" x14ac:dyDescent="0.3">
      <c r="B3" s="36" t="s">
        <v>1</v>
      </c>
      <c r="D3" s="35"/>
      <c r="E3" s="149"/>
      <c r="F3" s="150"/>
      <c r="G3" s="151"/>
      <c r="H3" s="138" t="s">
        <v>4</v>
      </c>
      <c r="I3" s="89" t="s">
        <v>5</v>
      </c>
    </row>
    <row r="4" spans="1:13" ht="13.5" customHeight="1" x14ac:dyDescent="0.25">
      <c r="B4" s="124" t="s">
        <v>1134</v>
      </c>
      <c r="H4" s="155" t="s">
        <v>6</v>
      </c>
      <c r="I4" s="155"/>
    </row>
    <row r="5" spans="1:13" ht="18.75" thickBot="1" x14ac:dyDescent="0.3">
      <c r="A5" s="83" t="s">
        <v>7</v>
      </c>
    </row>
    <row r="6" spans="1:13" ht="13.5" customHeight="1" thickBot="1" x14ac:dyDescent="0.3">
      <c r="A6" s="42"/>
      <c r="H6" s="87" t="s">
        <v>8</v>
      </c>
      <c r="I6" s="37" t="s">
        <v>9</v>
      </c>
    </row>
    <row r="7" spans="1:13" ht="16.5" thickBot="1" x14ac:dyDescent="0.3">
      <c r="A7" s="84" t="s">
        <v>10</v>
      </c>
      <c r="H7" s="125"/>
      <c r="I7" s="37" t="s">
        <v>11</v>
      </c>
    </row>
    <row r="8" spans="1:13" ht="13.5" thickBot="1" x14ac:dyDescent="0.3">
      <c r="A8" s="44" t="s">
        <v>12</v>
      </c>
      <c r="B8" s="45" t="s">
        <v>13</v>
      </c>
      <c r="F8" s="87" t="s">
        <v>604</v>
      </c>
    </row>
    <row r="9" spans="1:13" x14ac:dyDescent="0.25">
      <c r="A9" s="44"/>
      <c r="B9" s="45"/>
      <c r="D9" s="46" t="s">
        <v>1085</v>
      </c>
    </row>
    <row r="10" spans="1:13" ht="13.5" customHeight="1" x14ac:dyDescent="0.25">
      <c r="A10" s="44"/>
      <c r="C10" s="47"/>
      <c r="E10" s="45" t="s">
        <v>17</v>
      </c>
      <c r="F10" s="90" t="s">
        <v>14</v>
      </c>
      <c r="G10" s="91"/>
      <c r="H10" s="91"/>
    </row>
    <row r="11" spans="1:13" ht="13.5" customHeight="1" x14ac:dyDescent="0.25">
      <c r="A11" s="44"/>
      <c r="C11" s="47"/>
      <c r="E11" s="45"/>
    </row>
    <row r="12" spans="1:13" ht="16.5" thickBot="1" x14ac:dyDescent="0.3">
      <c r="A12" s="84" t="s">
        <v>18</v>
      </c>
    </row>
    <row r="13" spans="1:13" ht="13.5" thickBot="1" x14ac:dyDescent="0.3">
      <c r="A13" s="44" t="s">
        <v>19</v>
      </c>
      <c r="B13" s="45" t="s">
        <v>20</v>
      </c>
      <c r="F13" s="87" t="s">
        <v>8</v>
      </c>
    </row>
    <row r="14" spans="1:13" ht="13.5" customHeight="1" x14ac:dyDescent="0.25">
      <c r="A14" s="44"/>
      <c r="B14" s="45"/>
      <c r="E14" s="39"/>
      <c r="F14" s="48"/>
      <c r="G14" s="49"/>
      <c r="H14" s="48"/>
      <c r="I14" s="48"/>
    </row>
    <row r="15" spans="1:13" ht="13.5" thickBot="1" x14ac:dyDescent="0.3">
      <c r="A15" s="44" t="s">
        <v>21</v>
      </c>
      <c r="B15" s="45" t="s">
        <v>1082</v>
      </c>
    </row>
    <row r="16" spans="1:13" ht="13.5" thickBot="1" x14ac:dyDescent="0.3">
      <c r="A16" s="44"/>
      <c r="B16" s="50"/>
      <c r="C16" s="46"/>
      <c r="G16" s="86" t="s">
        <v>8</v>
      </c>
    </row>
    <row r="17" spans="1:9" ht="13.5" thickBot="1" x14ac:dyDescent="0.3">
      <c r="A17" s="44"/>
      <c r="B17" s="45"/>
      <c r="C17" s="45" t="s">
        <v>24</v>
      </c>
      <c r="I17" s="49" t="s">
        <v>25</v>
      </c>
    </row>
    <row r="18" spans="1:9" ht="13.5" thickBot="1" x14ac:dyDescent="0.3">
      <c r="A18" s="44"/>
      <c r="B18" s="45"/>
      <c r="E18" s="49" t="s">
        <v>26</v>
      </c>
      <c r="F18" s="91" t="s">
        <v>14</v>
      </c>
      <c r="G18" s="49" t="s">
        <v>27</v>
      </c>
      <c r="H18" s="86" t="s">
        <v>8</v>
      </c>
      <c r="I18" s="91" t="s">
        <v>14</v>
      </c>
    </row>
    <row r="19" spans="1:9" ht="13.5" thickBot="1" x14ac:dyDescent="0.3">
      <c r="A19" s="44"/>
      <c r="D19" s="40"/>
      <c r="E19" s="40"/>
      <c r="F19" s="40"/>
      <c r="G19" s="51"/>
    </row>
    <row r="20" spans="1:9" ht="13.5" thickBot="1" x14ac:dyDescent="0.3">
      <c r="A20" s="44" t="s">
        <v>22</v>
      </c>
      <c r="B20" s="45" t="s">
        <v>32</v>
      </c>
      <c r="D20" s="40"/>
      <c r="E20" s="40"/>
      <c r="G20" s="86" t="s">
        <v>8</v>
      </c>
    </row>
    <row r="21" spans="1:9" ht="13.5" thickBot="1" x14ac:dyDescent="0.3">
      <c r="A21" s="44"/>
      <c r="C21" s="45"/>
      <c r="D21" s="46" t="s">
        <v>33</v>
      </c>
      <c r="E21" s="40"/>
      <c r="F21" s="40"/>
      <c r="G21" s="52"/>
    </row>
    <row r="22" spans="1:9" ht="13.5" thickBot="1" x14ac:dyDescent="0.3">
      <c r="A22" s="44"/>
      <c r="B22" s="45" t="s">
        <v>34</v>
      </c>
      <c r="C22" s="45"/>
      <c r="D22" s="40"/>
      <c r="E22" s="40"/>
      <c r="F22" s="40"/>
      <c r="G22" s="86" t="s">
        <v>8</v>
      </c>
    </row>
    <row r="23" spans="1:9" x14ac:dyDescent="0.25">
      <c r="D23" s="46" t="s">
        <v>35</v>
      </c>
      <c r="I23" s="52"/>
    </row>
    <row r="24" spans="1:9" ht="12.75" customHeight="1" x14ac:dyDescent="0.25">
      <c r="G24" s="49"/>
      <c r="I24" s="53"/>
    </row>
    <row r="25" spans="1:9" ht="12.75" customHeight="1" x14ac:dyDescent="0.25">
      <c r="A25" s="44" t="s">
        <v>23</v>
      </c>
      <c r="B25" s="45" t="s">
        <v>43</v>
      </c>
      <c r="G25" s="49" t="s">
        <v>44</v>
      </c>
      <c r="H25" s="100">
        <v>0</v>
      </c>
      <c r="I25" s="49" t="s">
        <v>45</v>
      </c>
    </row>
    <row r="26" spans="1:9" ht="12.75" customHeight="1" x14ac:dyDescent="0.25">
      <c r="A26" s="44"/>
      <c r="B26" s="45"/>
      <c r="G26" s="49" t="s">
        <v>46</v>
      </c>
      <c r="H26" s="100">
        <v>0</v>
      </c>
      <c r="I26" s="66">
        <f>SUM(H25:H26)</f>
        <v>0</v>
      </c>
    </row>
    <row r="27" spans="1:9" ht="15" x14ac:dyDescent="0.25">
      <c r="A27" s="44"/>
      <c r="B27" s="45"/>
      <c r="G27" s="49"/>
      <c r="H27" s="48"/>
      <c r="I27" s="55" t="s">
        <v>40</v>
      </c>
    </row>
    <row r="28" spans="1:9" x14ac:dyDescent="0.25">
      <c r="A28" s="44" t="s">
        <v>28</v>
      </c>
      <c r="B28" s="45" t="s">
        <v>48</v>
      </c>
      <c r="G28" s="100">
        <v>0</v>
      </c>
    </row>
    <row r="30" spans="1:9" ht="15.75" x14ac:dyDescent="0.25">
      <c r="A30" s="84" t="s">
        <v>49</v>
      </c>
    </row>
    <row r="31" spans="1:9" x14ac:dyDescent="0.25">
      <c r="A31" s="44" t="s">
        <v>30</v>
      </c>
      <c r="B31" s="45" t="s">
        <v>54</v>
      </c>
      <c r="G31" s="56" t="s">
        <v>1138</v>
      </c>
      <c r="H31" s="56" t="s">
        <v>1123</v>
      </c>
      <c r="I31" s="56" t="s">
        <v>1140</v>
      </c>
    </row>
    <row r="32" spans="1:9" ht="13.5" customHeight="1" x14ac:dyDescent="0.25">
      <c r="G32" s="97">
        <v>0</v>
      </c>
      <c r="H32" s="93">
        <v>0</v>
      </c>
      <c r="I32" s="97">
        <v>0</v>
      </c>
    </row>
    <row r="33" spans="1:9" x14ac:dyDescent="0.25">
      <c r="C33" s="145" t="s">
        <v>1139</v>
      </c>
      <c r="D33" s="145"/>
      <c r="E33" s="145"/>
      <c r="F33" s="145"/>
      <c r="G33" s="145"/>
      <c r="H33" s="145"/>
      <c r="I33" s="145"/>
    </row>
    <row r="34" spans="1:9" x14ac:dyDescent="0.25">
      <c r="C34" s="145"/>
      <c r="D34" s="145"/>
      <c r="E34" s="145"/>
      <c r="F34" s="145"/>
      <c r="G34" s="145"/>
      <c r="H34" s="145"/>
      <c r="I34" s="145"/>
    </row>
    <row r="35" spans="1:9" x14ac:dyDescent="0.25">
      <c r="A35" s="44" t="s">
        <v>31</v>
      </c>
      <c r="B35" s="45" t="s">
        <v>56</v>
      </c>
      <c r="G35" s="56" t="s">
        <v>1138</v>
      </c>
      <c r="H35" s="56" t="s">
        <v>1123</v>
      </c>
      <c r="I35" s="56" t="s">
        <v>1140</v>
      </c>
    </row>
    <row r="36" spans="1:9" x14ac:dyDescent="0.25">
      <c r="E36" s="44"/>
      <c r="F36" s="58" t="s">
        <v>57</v>
      </c>
      <c r="G36" s="97">
        <f>SUM(G37:G39)</f>
        <v>0</v>
      </c>
      <c r="H36" s="93">
        <f>SUM(H37:H39)</f>
        <v>0</v>
      </c>
      <c r="I36" s="97">
        <v>0</v>
      </c>
    </row>
    <row r="37" spans="1:9" x14ac:dyDescent="0.25">
      <c r="E37" s="59"/>
      <c r="F37" s="58" t="s">
        <v>58</v>
      </c>
      <c r="G37" s="98">
        <v>0</v>
      </c>
      <c r="H37" s="95">
        <v>0</v>
      </c>
      <c r="I37" s="98">
        <v>0</v>
      </c>
    </row>
    <row r="38" spans="1:9" x14ac:dyDescent="0.25">
      <c r="E38" s="59"/>
      <c r="F38" s="58" t="s">
        <v>59</v>
      </c>
      <c r="G38" s="98">
        <v>0</v>
      </c>
      <c r="H38" s="95">
        <v>0</v>
      </c>
      <c r="I38" s="98">
        <v>0</v>
      </c>
    </row>
    <row r="39" spans="1:9" x14ac:dyDescent="0.25">
      <c r="E39" s="59"/>
      <c r="F39" s="58" t="s">
        <v>60</v>
      </c>
      <c r="G39" s="98">
        <v>0</v>
      </c>
      <c r="H39" s="95">
        <v>0</v>
      </c>
      <c r="I39" s="98">
        <v>0</v>
      </c>
    </row>
    <row r="40" spans="1:9" x14ac:dyDescent="0.25">
      <c r="E40" s="59"/>
      <c r="F40" s="60" t="s">
        <v>61</v>
      </c>
      <c r="G40" s="99">
        <f>SUM(G37:G39)</f>
        <v>0</v>
      </c>
      <c r="H40" s="96">
        <f>SUM(H37:H39)</f>
        <v>0</v>
      </c>
      <c r="I40" s="99">
        <f>SUM(I37:I39)</f>
        <v>0</v>
      </c>
    </row>
    <row r="42" spans="1:9" x14ac:dyDescent="0.25">
      <c r="A42" s="44" t="s">
        <v>36</v>
      </c>
      <c r="B42" s="45" t="s">
        <v>63</v>
      </c>
      <c r="G42" s="56" t="s">
        <v>1138</v>
      </c>
      <c r="H42" s="56" t="s">
        <v>1123</v>
      </c>
      <c r="I42" s="56" t="s">
        <v>1140</v>
      </c>
    </row>
    <row r="43" spans="1:9" x14ac:dyDescent="0.25">
      <c r="A43" s="39" t="s">
        <v>64</v>
      </c>
      <c r="F43" s="58" t="s">
        <v>65</v>
      </c>
      <c r="G43" s="97">
        <v>0</v>
      </c>
      <c r="H43" s="93">
        <v>0</v>
      </c>
      <c r="I43" s="97">
        <v>0</v>
      </c>
    </row>
    <row r="44" spans="1:9" x14ac:dyDescent="0.25">
      <c r="F44" s="58" t="s">
        <v>66</v>
      </c>
      <c r="G44" s="98">
        <v>0</v>
      </c>
      <c r="H44" s="95">
        <v>0</v>
      </c>
      <c r="I44" s="98">
        <v>0</v>
      </c>
    </row>
    <row r="45" spans="1:9" x14ac:dyDescent="0.25">
      <c r="A45" s="44" t="s">
        <v>37</v>
      </c>
      <c r="B45" s="45" t="s">
        <v>1135</v>
      </c>
    </row>
    <row r="46" spans="1:9" x14ac:dyDescent="0.25">
      <c r="F46" s="58" t="s">
        <v>68</v>
      </c>
      <c r="G46" s="97">
        <v>0</v>
      </c>
      <c r="H46" s="132" t="s">
        <v>69</v>
      </c>
      <c r="I46" s="97">
        <v>0</v>
      </c>
    </row>
    <row r="47" spans="1:9" x14ac:dyDescent="0.25">
      <c r="F47" s="58" t="s">
        <v>70</v>
      </c>
      <c r="G47" s="98">
        <v>0</v>
      </c>
      <c r="H47" s="132" t="s">
        <v>71</v>
      </c>
      <c r="I47" s="98">
        <v>0</v>
      </c>
    </row>
    <row r="48" spans="1:9" x14ac:dyDescent="0.25">
      <c r="F48" s="58" t="s">
        <v>72</v>
      </c>
      <c r="G48" s="98">
        <v>0</v>
      </c>
      <c r="H48" s="132" t="s">
        <v>73</v>
      </c>
      <c r="I48" s="98">
        <v>0</v>
      </c>
    </row>
    <row r="49" spans="1:9" x14ac:dyDescent="0.25">
      <c r="F49" s="58" t="s">
        <v>74</v>
      </c>
      <c r="G49" s="98">
        <v>0</v>
      </c>
      <c r="H49" s="132" t="s">
        <v>75</v>
      </c>
      <c r="I49" s="98">
        <v>0</v>
      </c>
    </row>
    <row r="50" spans="1:9" x14ac:dyDescent="0.25">
      <c r="F50" s="58" t="s">
        <v>76</v>
      </c>
      <c r="G50" s="98">
        <v>0</v>
      </c>
      <c r="H50" s="132" t="s">
        <v>77</v>
      </c>
      <c r="I50" s="98">
        <v>0</v>
      </c>
    </row>
    <row r="51" spans="1:9" x14ac:dyDescent="0.25">
      <c r="F51" s="58" t="s">
        <v>78</v>
      </c>
      <c r="G51" s="98">
        <v>0</v>
      </c>
      <c r="H51" s="132" t="s">
        <v>79</v>
      </c>
      <c r="I51" s="98">
        <v>0</v>
      </c>
    </row>
    <row r="52" spans="1:9" x14ac:dyDescent="0.25">
      <c r="F52" s="58" t="s">
        <v>80</v>
      </c>
      <c r="G52" s="98">
        <v>0</v>
      </c>
      <c r="H52" s="132" t="s">
        <v>81</v>
      </c>
      <c r="I52" s="98">
        <v>0</v>
      </c>
    </row>
    <row r="53" spans="1:9" x14ac:dyDescent="0.25">
      <c r="F53" s="58" t="s">
        <v>82</v>
      </c>
      <c r="G53" s="98">
        <v>0</v>
      </c>
      <c r="H53" s="132" t="s">
        <v>83</v>
      </c>
      <c r="I53" s="98">
        <v>0</v>
      </c>
    </row>
    <row r="54" spans="1:9" ht="12.75" customHeight="1" x14ac:dyDescent="0.25"/>
    <row r="55" spans="1:9" x14ac:dyDescent="0.25">
      <c r="A55" s="44" t="s">
        <v>39</v>
      </c>
      <c r="B55" s="45" t="s">
        <v>91</v>
      </c>
      <c r="G55" s="56" t="s">
        <v>1141</v>
      </c>
      <c r="H55" s="56" t="s">
        <v>1124</v>
      </c>
      <c r="I55" s="56" t="s">
        <v>1059</v>
      </c>
    </row>
    <row r="56" spans="1:9" x14ac:dyDescent="0.25">
      <c r="F56" s="58" t="s">
        <v>92</v>
      </c>
      <c r="G56" s="92">
        <v>0</v>
      </c>
      <c r="H56" s="93">
        <v>0</v>
      </c>
      <c r="I56" s="97">
        <v>0</v>
      </c>
    </row>
    <row r="57" spans="1:9" x14ac:dyDescent="0.25">
      <c r="F57" s="58" t="s">
        <v>93</v>
      </c>
      <c r="G57" s="94">
        <v>0</v>
      </c>
      <c r="H57" s="95">
        <v>0</v>
      </c>
      <c r="I57" s="98">
        <v>0</v>
      </c>
    </row>
    <row r="58" spans="1:9" x14ac:dyDescent="0.25">
      <c r="F58" s="58" t="s">
        <v>94</v>
      </c>
      <c r="G58" s="94">
        <v>0</v>
      </c>
      <c r="H58" s="95">
        <v>0</v>
      </c>
      <c r="I58" s="98">
        <v>0</v>
      </c>
    </row>
    <row r="59" spans="1:9" x14ac:dyDescent="0.25">
      <c r="F59" s="58" t="s">
        <v>1164</v>
      </c>
      <c r="G59" s="94">
        <v>0</v>
      </c>
      <c r="H59" s="95">
        <v>0</v>
      </c>
      <c r="I59" s="98">
        <v>0</v>
      </c>
    </row>
    <row r="60" spans="1:9" x14ac:dyDescent="0.25">
      <c r="F60" s="58" t="s">
        <v>95</v>
      </c>
      <c r="G60" s="94">
        <v>0</v>
      </c>
      <c r="H60" s="95">
        <v>0</v>
      </c>
      <c r="I60" s="98">
        <v>0</v>
      </c>
    </row>
    <row r="61" spans="1:9" x14ac:dyDescent="0.25">
      <c r="F61" s="58" t="s">
        <v>96</v>
      </c>
      <c r="G61" s="94">
        <v>0</v>
      </c>
      <c r="H61" s="95">
        <v>0</v>
      </c>
      <c r="I61" s="98">
        <v>0</v>
      </c>
    </row>
    <row r="62" spans="1:9" x14ac:dyDescent="0.25">
      <c r="F62" s="58" t="s">
        <v>97</v>
      </c>
      <c r="G62" s="94">
        <v>0</v>
      </c>
      <c r="H62" s="95">
        <v>0</v>
      </c>
      <c r="I62" s="98">
        <v>0</v>
      </c>
    </row>
    <row r="63" spans="1:9" x14ac:dyDescent="0.25">
      <c r="F63" s="58" t="s">
        <v>98</v>
      </c>
      <c r="G63" s="120" t="s">
        <v>14</v>
      </c>
      <c r="H63" s="121" t="s">
        <v>14</v>
      </c>
      <c r="I63" s="102" t="s">
        <v>14</v>
      </c>
    </row>
    <row r="64" spans="1:9" x14ac:dyDescent="0.25">
      <c r="F64" s="58" t="s">
        <v>99</v>
      </c>
      <c r="G64" s="94">
        <v>0</v>
      </c>
      <c r="H64" s="95">
        <v>0</v>
      </c>
      <c r="I64" s="98">
        <v>0</v>
      </c>
    </row>
    <row r="65" spans="1:13" x14ac:dyDescent="0.25">
      <c r="F65" s="58" t="s">
        <v>100</v>
      </c>
      <c r="G65" s="120" t="s">
        <v>14</v>
      </c>
      <c r="H65" s="121" t="s">
        <v>14</v>
      </c>
      <c r="I65" s="102" t="s">
        <v>14</v>
      </c>
    </row>
    <row r="66" spans="1:13" x14ac:dyDescent="0.25">
      <c r="F66" s="58" t="s">
        <v>101</v>
      </c>
      <c r="G66" s="94">
        <v>0</v>
      </c>
      <c r="H66" s="95">
        <v>0</v>
      </c>
      <c r="I66" s="98">
        <v>0</v>
      </c>
    </row>
    <row r="67" spans="1:13" x14ac:dyDescent="0.25">
      <c r="F67" s="58" t="s">
        <v>102</v>
      </c>
      <c r="G67" s="120" t="s">
        <v>14</v>
      </c>
      <c r="H67" s="121" t="s">
        <v>14</v>
      </c>
      <c r="I67" s="102" t="s">
        <v>14</v>
      </c>
    </row>
    <row r="68" spans="1:13" x14ac:dyDescent="0.25">
      <c r="E68" s="39"/>
      <c r="F68" s="39"/>
    </row>
    <row r="69" spans="1:13" x14ac:dyDescent="0.25">
      <c r="E69" s="61" t="s">
        <v>103</v>
      </c>
      <c r="F69" s="62" t="s">
        <v>104</v>
      </c>
      <c r="G69" s="122">
        <f>SUM(G56:G62,G64,G66)</f>
        <v>0</v>
      </c>
      <c r="H69" s="123">
        <f>SUM(H56:H62,H64,H66)</f>
        <v>0</v>
      </c>
      <c r="I69" s="103">
        <f>SUM(I56:I62,I64,I66)</f>
        <v>0</v>
      </c>
    </row>
    <row r="70" spans="1:13" x14ac:dyDescent="0.25">
      <c r="E70" s="39"/>
      <c r="F70" s="39"/>
    </row>
    <row r="71" spans="1:13" ht="15.75" x14ac:dyDescent="0.25">
      <c r="A71" s="84" t="s">
        <v>105</v>
      </c>
    </row>
    <row r="72" spans="1:13" s="35" customFormat="1" x14ac:dyDescent="0.25">
      <c r="A72" s="63" t="s">
        <v>41</v>
      </c>
      <c r="B72" s="64" t="s">
        <v>1083</v>
      </c>
      <c r="J72" s="38"/>
      <c r="K72" s="38"/>
      <c r="L72" s="38"/>
      <c r="M72" s="38"/>
    </row>
    <row r="73" spans="1:13" ht="15" x14ac:dyDescent="0.25">
      <c r="A73" s="45"/>
      <c r="B73" s="45"/>
      <c r="E73" s="48" t="s">
        <v>1084</v>
      </c>
      <c r="F73" s="100">
        <v>0</v>
      </c>
    </row>
    <row r="74" spans="1:13" ht="15" x14ac:dyDescent="0.25">
      <c r="A74" s="45"/>
      <c r="B74" s="45"/>
      <c r="E74" s="48" t="s">
        <v>1058</v>
      </c>
      <c r="F74" s="104">
        <v>0</v>
      </c>
    </row>
    <row r="75" spans="1:13" ht="15" x14ac:dyDescent="0.25">
      <c r="A75" s="45"/>
      <c r="B75" s="45"/>
      <c r="E75" s="48" t="s">
        <v>1057</v>
      </c>
      <c r="F75" s="104">
        <v>0</v>
      </c>
    </row>
    <row r="76" spans="1:13" ht="15" x14ac:dyDescent="0.25">
      <c r="H76" s="48"/>
      <c r="I76" s="48"/>
      <c r="J76" s="48"/>
      <c r="K76" s="48"/>
      <c r="L76" s="48"/>
      <c r="M76" s="48"/>
    </row>
    <row r="77" spans="1:13" ht="16.5" thickBot="1" x14ac:dyDescent="0.3">
      <c r="A77" s="84" t="s">
        <v>113</v>
      </c>
      <c r="H77" s="48"/>
      <c r="I77" s="48"/>
      <c r="J77" s="48"/>
      <c r="K77" s="48"/>
      <c r="L77" s="48"/>
      <c r="M77" s="48"/>
    </row>
    <row r="78" spans="1:13" ht="15.75" thickBot="1" x14ac:dyDescent="0.3">
      <c r="A78" s="44" t="s">
        <v>42</v>
      </c>
      <c r="B78" s="45" t="s">
        <v>120</v>
      </c>
      <c r="F78" s="86" t="s">
        <v>8</v>
      </c>
      <c r="H78" s="48"/>
      <c r="I78" s="48"/>
      <c r="J78" s="48"/>
      <c r="K78" s="48"/>
      <c r="L78" s="48"/>
      <c r="M78" s="48"/>
    </row>
    <row r="79" spans="1:13" ht="15.75" thickBot="1" x14ac:dyDescent="0.3">
      <c r="I79" s="48"/>
      <c r="J79" s="48"/>
      <c r="K79" s="48"/>
      <c r="L79" s="48"/>
      <c r="M79" s="48"/>
    </row>
    <row r="80" spans="1:13" ht="15.75" thickBot="1" x14ac:dyDescent="0.3">
      <c r="A80" s="44" t="s">
        <v>47</v>
      </c>
      <c r="B80" s="45" t="s">
        <v>123</v>
      </c>
      <c r="F80" s="86" t="s">
        <v>8</v>
      </c>
      <c r="I80" s="65"/>
      <c r="J80" s="65"/>
      <c r="K80" s="48"/>
      <c r="L80" s="48"/>
      <c r="M80" s="48"/>
    </row>
    <row r="81" spans="1:13" ht="13.5" customHeight="1" x14ac:dyDescent="0.25">
      <c r="A81" s="44"/>
      <c r="B81" s="45"/>
      <c r="G81" s="51"/>
      <c r="J81" s="48"/>
      <c r="K81" s="48"/>
      <c r="L81" s="48"/>
      <c r="M81" s="48"/>
    </row>
    <row r="82" spans="1:13" ht="16.5" thickBot="1" x14ac:dyDescent="0.3">
      <c r="A82" s="84" t="s">
        <v>156</v>
      </c>
      <c r="C82" s="40"/>
      <c r="D82" s="40"/>
      <c r="E82" s="40"/>
      <c r="F82" s="40"/>
      <c r="J82" s="48"/>
      <c r="K82" s="48"/>
      <c r="L82" s="48"/>
      <c r="M82" s="48"/>
    </row>
    <row r="83" spans="1:13" ht="15.75" thickBot="1" x14ac:dyDescent="0.3">
      <c r="A83" s="44" t="s">
        <v>50</v>
      </c>
      <c r="B83" s="45" t="s">
        <v>160</v>
      </c>
      <c r="G83" s="86" t="s">
        <v>8</v>
      </c>
      <c r="J83" s="48"/>
      <c r="K83" s="48"/>
      <c r="L83" s="48"/>
      <c r="M83" s="48"/>
    </row>
    <row r="84" spans="1:13" ht="13.5" thickBot="1" x14ac:dyDescent="0.3">
      <c r="A84" s="44"/>
      <c r="C84" s="45"/>
      <c r="G84" s="66"/>
      <c r="H84" s="66"/>
      <c r="I84" s="66"/>
    </row>
    <row r="85" spans="1:13" ht="13.5" thickBot="1" x14ac:dyDescent="0.3">
      <c r="A85" s="44" t="s">
        <v>52</v>
      </c>
      <c r="B85" s="45" t="s">
        <v>165</v>
      </c>
      <c r="G85" s="86" t="s">
        <v>8</v>
      </c>
    </row>
    <row r="86" spans="1:13" x14ac:dyDescent="0.25">
      <c r="C86" s="45" t="s">
        <v>166</v>
      </c>
      <c r="G86" s="106" t="s">
        <v>14</v>
      </c>
      <c r="H86" s="67"/>
      <c r="I86" s="67"/>
    </row>
    <row r="87" spans="1:13" x14ac:dyDescent="0.25">
      <c r="C87" s="45" t="s">
        <v>167</v>
      </c>
      <c r="G87" s="67"/>
      <c r="H87" s="67"/>
      <c r="I87" s="67"/>
    </row>
    <row r="88" spans="1:13" x14ac:dyDescent="0.25">
      <c r="C88" s="45"/>
      <c r="G88" s="68" t="s">
        <v>168</v>
      </c>
      <c r="H88" s="67"/>
      <c r="I88" s="67"/>
    </row>
    <row r="89" spans="1:13" ht="13.5" thickBot="1" x14ac:dyDescent="0.3">
      <c r="C89" s="45"/>
      <c r="G89" s="52"/>
      <c r="H89" s="67"/>
      <c r="I89" s="67"/>
    </row>
    <row r="90" spans="1:13" ht="13.5" thickBot="1" x14ac:dyDescent="0.3">
      <c r="A90" s="44" t="s">
        <v>53</v>
      </c>
      <c r="B90" s="45" t="s">
        <v>169</v>
      </c>
      <c r="G90" s="86" t="s">
        <v>8</v>
      </c>
      <c r="H90" s="67"/>
      <c r="I90" s="67"/>
    </row>
    <row r="91" spans="1:13" ht="13.5" customHeight="1" thickBot="1" x14ac:dyDescent="0.3">
      <c r="C91" s="45" t="s">
        <v>170</v>
      </c>
      <c r="G91" s="143" t="s">
        <v>14</v>
      </c>
      <c r="H91" s="143"/>
      <c r="I91" s="143"/>
    </row>
    <row r="92" spans="1:13" ht="13.5" thickBot="1" x14ac:dyDescent="0.3">
      <c r="C92" s="45" t="s">
        <v>171</v>
      </c>
      <c r="E92" s="39"/>
      <c r="G92" s="86" t="s">
        <v>8</v>
      </c>
    </row>
    <row r="93" spans="1:13" ht="13.5" thickBot="1" x14ac:dyDescent="0.3">
      <c r="C93" s="45" t="s">
        <v>1126</v>
      </c>
      <c r="G93" s="86" t="s">
        <v>8</v>
      </c>
      <c r="H93" s="156"/>
      <c r="I93" s="157"/>
    </row>
    <row r="94" spans="1:13" x14ac:dyDescent="0.25">
      <c r="D94" s="33" t="s">
        <v>166</v>
      </c>
      <c r="G94" s="141" t="s">
        <v>14</v>
      </c>
      <c r="H94" s="141"/>
      <c r="I94" s="141"/>
    </row>
    <row r="95" spans="1:13" ht="13.5" thickBot="1" x14ac:dyDescent="0.3">
      <c r="D95" s="33" t="s">
        <v>172</v>
      </c>
      <c r="G95" s="143" t="s">
        <v>14</v>
      </c>
      <c r="H95" s="143"/>
      <c r="I95" s="143"/>
    </row>
    <row r="96" spans="1:13" ht="12.75" customHeight="1" thickBot="1" x14ac:dyDescent="0.3">
      <c r="D96" s="33" t="s">
        <v>173</v>
      </c>
      <c r="G96" s="86" t="s">
        <v>8</v>
      </c>
    </row>
    <row r="97" spans="1:12" ht="12.75" customHeight="1" x14ac:dyDescent="0.25">
      <c r="E97" s="33" t="s">
        <v>174</v>
      </c>
      <c r="G97" s="141" t="s">
        <v>14</v>
      </c>
      <c r="H97" s="141"/>
      <c r="I97" s="141"/>
    </row>
    <row r="98" spans="1:12" ht="13.9" customHeight="1" x14ac:dyDescent="0.25">
      <c r="A98" s="33"/>
      <c r="K98" s="70"/>
    </row>
    <row r="99" spans="1:12" ht="13.9" customHeight="1" x14ac:dyDescent="0.25">
      <c r="A99" s="33"/>
      <c r="K99" s="70"/>
    </row>
    <row r="100" spans="1:12" ht="18" x14ac:dyDescent="0.25">
      <c r="A100" s="83" t="s">
        <v>175</v>
      </c>
    </row>
    <row r="101" spans="1:12" ht="12.75" customHeight="1" x14ac:dyDescent="0.25">
      <c r="A101" s="42"/>
    </row>
    <row r="102" spans="1:12" ht="16.5" thickBot="1" x14ac:dyDescent="0.3">
      <c r="A102" s="84" t="s">
        <v>176</v>
      </c>
    </row>
    <row r="103" spans="1:12" ht="13.9" customHeight="1" thickBot="1" x14ac:dyDescent="0.3">
      <c r="A103" s="44" t="s">
        <v>55</v>
      </c>
      <c r="B103" s="45" t="s">
        <v>177</v>
      </c>
      <c r="G103" s="86" t="s">
        <v>8</v>
      </c>
    </row>
    <row r="104" spans="1:12" ht="13.9" customHeight="1" x14ac:dyDescent="0.25">
      <c r="A104" s="48"/>
      <c r="B104" s="48"/>
      <c r="D104" s="46" t="s">
        <v>1086</v>
      </c>
      <c r="E104" s="48"/>
      <c r="F104" s="48"/>
      <c r="G104" s="48"/>
      <c r="H104" s="48"/>
      <c r="I104" s="48"/>
      <c r="J104" s="48"/>
      <c r="K104" s="48"/>
      <c r="L104" s="48"/>
    </row>
    <row r="105" spans="1:12" ht="13.9" customHeight="1" x14ac:dyDescent="0.25">
      <c r="A105" s="44"/>
      <c r="C105" s="45" t="s">
        <v>16</v>
      </c>
      <c r="G105" s="100" t="s">
        <v>15</v>
      </c>
    </row>
    <row r="106" spans="1:12" ht="13.9" customHeight="1" thickBot="1" x14ac:dyDescent="0.3"/>
    <row r="107" spans="1:12" ht="13.9" customHeight="1" thickBot="1" x14ac:dyDescent="0.3">
      <c r="A107" s="44" t="s">
        <v>62</v>
      </c>
      <c r="B107" s="45" t="s">
        <v>178</v>
      </c>
      <c r="G107" s="86" t="s">
        <v>8</v>
      </c>
    </row>
    <row r="108" spans="1:12" ht="13.9" customHeight="1" x14ac:dyDescent="0.25">
      <c r="A108" s="44"/>
      <c r="B108" s="45"/>
      <c r="D108" s="46" t="s">
        <v>1086</v>
      </c>
      <c r="G108" s="71"/>
    </row>
    <row r="109" spans="1:12" ht="13.9" customHeight="1" x14ac:dyDescent="0.25">
      <c r="C109" s="45" t="s">
        <v>179</v>
      </c>
      <c r="G109" s="100" t="s">
        <v>15</v>
      </c>
      <c r="H109" s="52"/>
      <c r="I109" s="51"/>
    </row>
    <row r="110" spans="1:12" ht="13.9" customHeight="1" x14ac:dyDescent="0.25">
      <c r="C110" s="45" t="s">
        <v>180</v>
      </c>
      <c r="G110" s="141" t="s">
        <v>14</v>
      </c>
      <c r="H110" s="141"/>
      <c r="I110" s="141"/>
    </row>
    <row r="111" spans="1:12" ht="13.9" customHeight="1" x14ac:dyDescent="0.25">
      <c r="C111" s="45" t="s">
        <v>181</v>
      </c>
      <c r="G111" s="144" t="s">
        <v>14</v>
      </c>
      <c r="H111" s="144"/>
      <c r="I111" s="144"/>
    </row>
    <row r="112" spans="1:12" ht="13.9" customHeight="1" thickBot="1" x14ac:dyDescent="0.3"/>
    <row r="113" spans="1:12" ht="13.9" customHeight="1" thickBot="1" x14ac:dyDescent="0.3">
      <c r="A113" s="44" t="s">
        <v>67</v>
      </c>
      <c r="B113" s="45" t="s">
        <v>182</v>
      </c>
      <c r="G113" s="86" t="s">
        <v>8</v>
      </c>
    </row>
    <row r="114" spans="1:12" ht="13.9" customHeight="1" x14ac:dyDescent="0.25">
      <c r="C114" s="45" t="s">
        <v>183</v>
      </c>
      <c r="G114" s="141" t="s">
        <v>14</v>
      </c>
      <c r="H114" s="141"/>
      <c r="I114" s="141"/>
    </row>
    <row r="115" spans="1:12" ht="13.9" customHeight="1" x14ac:dyDescent="0.25">
      <c r="C115" s="45" t="s">
        <v>184</v>
      </c>
      <c r="G115" s="144" t="s">
        <v>14</v>
      </c>
      <c r="H115" s="144"/>
      <c r="I115" s="144"/>
    </row>
    <row r="116" spans="1:12" ht="13.9" customHeight="1" thickBot="1" x14ac:dyDescent="0.3">
      <c r="C116" s="45"/>
      <c r="G116" s="51"/>
      <c r="H116" s="51"/>
      <c r="I116" s="51"/>
    </row>
    <row r="117" spans="1:12" ht="13.9" customHeight="1" thickBot="1" x14ac:dyDescent="0.3">
      <c r="A117" s="44" t="s">
        <v>84</v>
      </c>
      <c r="B117" s="47" t="s">
        <v>185</v>
      </c>
      <c r="D117" s="45"/>
      <c r="G117" s="86" t="s">
        <v>8</v>
      </c>
      <c r="I117" s="51"/>
    </row>
    <row r="118" spans="1:12" ht="13.5" thickBot="1" x14ac:dyDescent="0.3">
      <c r="C118" s="44"/>
      <c r="D118" s="45"/>
    </row>
    <row r="119" spans="1:12" ht="13.5" customHeight="1" thickBot="1" x14ac:dyDescent="0.3">
      <c r="A119" s="44" t="s">
        <v>85</v>
      </c>
      <c r="B119" s="45" t="s">
        <v>186</v>
      </c>
      <c r="G119" s="86" t="s">
        <v>8</v>
      </c>
    </row>
    <row r="120" spans="1:12" ht="15" x14ac:dyDescent="0.25">
      <c r="A120" s="48"/>
      <c r="B120" s="48"/>
      <c r="D120" s="46" t="s">
        <v>1086</v>
      </c>
      <c r="E120" s="48"/>
      <c r="F120" s="48"/>
      <c r="G120" s="48"/>
      <c r="H120" s="48"/>
      <c r="I120" s="48"/>
      <c r="J120" s="48"/>
      <c r="K120" s="48"/>
      <c r="L120" s="48"/>
    </row>
    <row r="121" spans="1:12" ht="15" x14ac:dyDescent="0.25">
      <c r="A121" s="48"/>
      <c r="B121" s="48"/>
      <c r="C121" s="46"/>
      <c r="D121" s="48"/>
      <c r="E121" s="48"/>
      <c r="F121" s="48"/>
      <c r="G121" s="48"/>
      <c r="H121" s="48"/>
      <c r="I121" s="48"/>
      <c r="J121" s="48"/>
      <c r="K121" s="48"/>
      <c r="L121" s="48"/>
    </row>
    <row r="122" spans="1:12" ht="15.75" x14ac:dyDescent="0.25">
      <c r="A122" s="84" t="s">
        <v>187</v>
      </c>
    </row>
    <row r="123" spans="1:12" ht="13.9" customHeight="1" x14ac:dyDescent="0.25">
      <c r="A123" s="44" t="s">
        <v>86</v>
      </c>
      <c r="B123" s="45" t="s">
        <v>191</v>
      </c>
    </row>
    <row r="124" spans="1:12" ht="13.9" customHeight="1" x14ac:dyDescent="0.25">
      <c r="F124" s="58" t="s">
        <v>192</v>
      </c>
      <c r="G124" s="100">
        <v>0</v>
      </c>
      <c r="I124" s="41" t="s">
        <v>40</v>
      </c>
    </row>
    <row r="125" spans="1:12" ht="13.9" customHeight="1" x14ac:dyDescent="0.25">
      <c r="F125" s="58" t="s">
        <v>193</v>
      </c>
      <c r="G125" s="104">
        <v>0</v>
      </c>
      <c r="H125" s="53" t="s">
        <v>194</v>
      </c>
      <c r="I125" s="101">
        <f>G124+G125</f>
        <v>0</v>
      </c>
    </row>
    <row r="126" spans="1:12" ht="13.9" customHeight="1" x14ac:dyDescent="0.25">
      <c r="E126" s="39"/>
      <c r="G126" s="66"/>
      <c r="H126" s="39"/>
      <c r="I126" s="66"/>
    </row>
    <row r="127" spans="1:12" ht="13.9" customHeight="1" thickBot="1" x14ac:dyDescent="0.3">
      <c r="C127" s="45" t="s">
        <v>195</v>
      </c>
      <c r="E127" s="39"/>
      <c r="G127" s="53"/>
      <c r="H127" s="146" t="s">
        <v>196</v>
      </c>
      <c r="I127" s="146"/>
    </row>
    <row r="128" spans="1:12" ht="13.9" customHeight="1" thickBot="1" x14ac:dyDescent="0.3">
      <c r="C128" s="45"/>
      <c r="F128" s="58" t="s">
        <v>197</v>
      </c>
      <c r="G128" s="86" t="s">
        <v>8</v>
      </c>
      <c r="H128" s="147" t="s">
        <v>14</v>
      </c>
      <c r="I128" s="147"/>
    </row>
    <row r="129" spans="1:9" ht="13.9" customHeight="1" thickBot="1" x14ac:dyDescent="0.3">
      <c r="C129" s="45"/>
      <c r="F129" s="58" t="s">
        <v>198</v>
      </c>
      <c r="G129" s="86" t="s">
        <v>8</v>
      </c>
      <c r="H129" s="148" t="s">
        <v>14</v>
      </c>
      <c r="I129" s="148"/>
    </row>
    <row r="130" spans="1:9" ht="13.9" customHeight="1" thickBot="1" x14ac:dyDescent="0.3">
      <c r="D130" s="45"/>
      <c r="F130" s="58" t="s">
        <v>199</v>
      </c>
      <c r="G130" s="86" t="s">
        <v>8</v>
      </c>
      <c r="H130" s="148" t="s">
        <v>14</v>
      </c>
      <c r="I130" s="148"/>
    </row>
    <row r="131" spans="1:9" ht="13.9" customHeight="1" x14ac:dyDescent="0.25">
      <c r="D131" s="45"/>
      <c r="F131" s="58" t="s">
        <v>127</v>
      </c>
      <c r="G131" s="72" t="s">
        <v>111</v>
      </c>
      <c r="H131" s="148" t="s">
        <v>14</v>
      </c>
      <c r="I131" s="148"/>
    </row>
    <row r="132" spans="1:9" ht="13.9" customHeight="1" thickBot="1" x14ac:dyDescent="0.3"/>
    <row r="133" spans="1:9" ht="13.9" customHeight="1" thickBot="1" x14ac:dyDescent="0.3">
      <c r="A133" s="44" t="s">
        <v>87</v>
      </c>
      <c r="B133" s="45" t="s">
        <v>200</v>
      </c>
      <c r="G133" s="86" t="s">
        <v>8</v>
      </c>
    </row>
    <row r="134" spans="1:9" ht="13.9" customHeight="1" x14ac:dyDescent="0.25">
      <c r="A134" s="44"/>
      <c r="B134" s="45"/>
      <c r="G134" s="71"/>
    </row>
    <row r="135" spans="1:9" x14ac:dyDescent="0.25">
      <c r="A135" s="44" t="s">
        <v>88</v>
      </c>
      <c r="B135" s="45" t="s">
        <v>201</v>
      </c>
    </row>
    <row r="136" spans="1:9" ht="13.5" thickBot="1" x14ac:dyDescent="0.3">
      <c r="G136" s="141" t="s">
        <v>14</v>
      </c>
      <c r="H136" s="141"/>
      <c r="I136" s="141"/>
    </row>
    <row r="137" spans="1:9" ht="13.5" thickBot="1" x14ac:dyDescent="0.3">
      <c r="C137" s="45" t="s">
        <v>202</v>
      </c>
      <c r="G137" s="86" t="s">
        <v>8</v>
      </c>
      <c r="H137" s="51"/>
      <c r="I137" s="51"/>
    </row>
    <row r="138" spans="1:9" x14ac:dyDescent="0.25">
      <c r="D138" s="45" t="s">
        <v>203</v>
      </c>
      <c r="G138" s="141" t="s">
        <v>14</v>
      </c>
      <c r="H138" s="141"/>
      <c r="I138" s="141"/>
    </row>
    <row r="139" spans="1:9" ht="13.5" thickBot="1" x14ac:dyDescent="0.3">
      <c r="C139" s="45"/>
      <c r="G139" s="51"/>
      <c r="H139" s="51"/>
      <c r="I139" s="51"/>
    </row>
    <row r="140" spans="1:9" ht="13.5" thickBot="1" x14ac:dyDescent="0.3">
      <c r="A140" s="44" t="s">
        <v>89</v>
      </c>
      <c r="B140" s="45" t="s">
        <v>204</v>
      </c>
      <c r="G140" s="86" t="s">
        <v>8</v>
      </c>
    </row>
    <row r="141" spans="1:9" x14ac:dyDescent="0.25">
      <c r="A141" s="44"/>
      <c r="B141" s="45"/>
      <c r="G141" s="51"/>
      <c r="H141" s="51"/>
      <c r="I141" s="51"/>
    </row>
    <row r="142" spans="1:9" ht="16.5" thickBot="1" x14ac:dyDescent="0.3">
      <c r="A142" s="84" t="s">
        <v>205</v>
      </c>
    </row>
    <row r="143" spans="1:9" ht="13.5" thickBot="1" x14ac:dyDescent="0.3">
      <c r="A143" s="44" t="s">
        <v>90</v>
      </c>
      <c r="B143" s="45" t="s">
        <v>206</v>
      </c>
      <c r="G143" s="86" t="s">
        <v>8</v>
      </c>
    </row>
    <row r="144" spans="1:9" ht="15" x14ac:dyDescent="0.25">
      <c r="A144" s="48"/>
      <c r="B144" s="48"/>
      <c r="D144" s="46" t="s">
        <v>1086</v>
      </c>
      <c r="E144" s="48"/>
      <c r="F144" s="48"/>
      <c r="G144" s="48"/>
      <c r="H144" s="48"/>
      <c r="I144" s="48"/>
    </row>
    <row r="145" spans="1:9" x14ac:dyDescent="0.25">
      <c r="D145" s="45" t="s">
        <v>179</v>
      </c>
      <c r="G145" s="100" t="s">
        <v>15</v>
      </c>
      <c r="H145" s="51"/>
      <c r="I145" s="51"/>
    </row>
    <row r="146" spans="1:9" ht="13.5" thickBot="1" x14ac:dyDescent="0.3"/>
    <row r="147" spans="1:9" ht="13.5" thickBot="1" x14ac:dyDescent="0.3">
      <c r="A147" s="44" t="s">
        <v>106</v>
      </c>
      <c r="B147" s="45" t="s">
        <v>207</v>
      </c>
      <c r="G147" s="86" t="s">
        <v>8</v>
      </c>
    </row>
    <row r="148" spans="1:9" ht="13.5" thickBot="1" x14ac:dyDescent="0.3">
      <c r="C148" s="45" t="s">
        <v>208</v>
      </c>
      <c r="G148" s="86" t="s">
        <v>8</v>
      </c>
      <c r="H148" s="49" t="s">
        <v>209</v>
      </c>
      <c r="I148" s="105" t="s">
        <v>14</v>
      </c>
    </row>
    <row r="149" spans="1:9" x14ac:dyDescent="0.25">
      <c r="D149" s="45" t="s">
        <v>210</v>
      </c>
      <c r="G149" s="100" t="s">
        <v>15</v>
      </c>
    </row>
    <row r="150" spans="1:9" x14ac:dyDescent="0.25">
      <c r="D150" s="45" t="s">
        <v>211</v>
      </c>
      <c r="G150" s="141" t="s">
        <v>14</v>
      </c>
      <c r="H150" s="141"/>
      <c r="I150" s="141"/>
    </row>
    <row r="151" spans="1:9" x14ac:dyDescent="0.25">
      <c r="D151" s="45" t="s">
        <v>212</v>
      </c>
      <c r="G151" s="144" t="s">
        <v>14</v>
      </c>
      <c r="H151" s="144"/>
      <c r="I151" s="144"/>
    </row>
    <row r="152" spans="1:9" ht="13.5" thickBot="1" x14ac:dyDescent="0.3"/>
    <row r="153" spans="1:9" ht="13.5" thickBot="1" x14ac:dyDescent="0.3">
      <c r="A153" s="44" t="s">
        <v>107</v>
      </c>
      <c r="B153" s="45" t="s">
        <v>213</v>
      </c>
      <c r="G153" s="86" t="s">
        <v>8</v>
      </c>
    </row>
    <row r="155" spans="1:9" ht="13.5" thickBot="1" x14ac:dyDescent="0.3">
      <c r="A155" s="44" t="s">
        <v>108</v>
      </c>
      <c r="B155" s="45" t="s">
        <v>214</v>
      </c>
      <c r="H155" s="159" t="s">
        <v>215</v>
      </c>
      <c r="I155" s="159"/>
    </row>
    <row r="156" spans="1:9" ht="13.5" thickBot="1" x14ac:dyDescent="0.3">
      <c r="A156" s="44"/>
      <c r="B156" s="45"/>
      <c r="F156" s="58" t="s">
        <v>216</v>
      </c>
      <c r="G156" s="86" t="s">
        <v>8</v>
      </c>
      <c r="H156" s="147" t="s">
        <v>14</v>
      </c>
      <c r="I156" s="147"/>
    </row>
    <row r="157" spans="1:9" ht="13.5" thickBot="1" x14ac:dyDescent="0.3">
      <c r="A157" s="44"/>
      <c r="B157" s="45"/>
      <c r="F157" s="58" t="s">
        <v>217</v>
      </c>
      <c r="G157" s="86" t="s">
        <v>8</v>
      </c>
    </row>
    <row r="158" spans="1:9" ht="13.5" thickBot="1" x14ac:dyDescent="0.3">
      <c r="A158" s="44"/>
      <c r="F158" s="58" t="s">
        <v>218</v>
      </c>
      <c r="G158" s="86" t="s">
        <v>8</v>
      </c>
    </row>
    <row r="159" spans="1:9" ht="13.5" thickBot="1" x14ac:dyDescent="0.3">
      <c r="A159" s="44"/>
      <c r="F159" s="58" t="s">
        <v>219</v>
      </c>
      <c r="G159" s="86" t="s">
        <v>8</v>
      </c>
    </row>
    <row r="160" spans="1:9" ht="13.5" thickBot="1" x14ac:dyDescent="0.3">
      <c r="A160" s="44"/>
      <c r="F160" s="58" t="s">
        <v>220</v>
      </c>
      <c r="G160" s="86" t="s">
        <v>8</v>
      </c>
    </row>
    <row r="161" spans="1:9" ht="13.5" thickBot="1" x14ac:dyDescent="0.3">
      <c r="A161" s="44"/>
      <c r="F161" s="58" t="s">
        <v>221</v>
      </c>
      <c r="G161" s="86" t="s">
        <v>8</v>
      </c>
    </row>
    <row r="162" spans="1:9" ht="13.5" thickBot="1" x14ac:dyDescent="0.3">
      <c r="A162" s="44"/>
      <c r="F162" s="58" t="s">
        <v>222</v>
      </c>
      <c r="G162" s="86" t="s">
        <v>8</v>
      </c>
    </row>
    <row r="163" spans="1:9" x14ac:dyDescent="0.25">
      <c r="A163" s="44"/>
      <c r="F163" s="58" t="s">
        <v>223</v>
      </c>
      <c r="G163" s="141" t="s">
        <v>14</v>
      </c>
      <c r="H163" s="141"/>
      <c r="I163" s="141"/>
    </row>
    <row r="164" spans="1:9" x14ac:dyDescent="0.25">
      <c r="A164" s="44"/>
      <c r="E164" s="39"/>
    </row>
    <row r="165" spans="1:9" ht="16.5" thickBot="1" x14ac:dyDescent="0.3">
      <c r="A165" s="84" t="s">
        <v>224</v>
      </c>
    </row>
    <row r="166" spans="1:9" ht="13.5" thickBot="1" x14ac:dyDescent="0.3">
      <c r="A166" s="44" t="s">
        <v>109</v>
      </c>
      <c r="B166" s="45" t="s">
        <v>225</v>
      </c>
      <c r="G166" s="86" t="s">
        <v>8</v>
      </c>
    </row>
    <row r="167" spans="1:9" x14ac:dyDescent="0.25">
      <c r="A167" s="44"/>
      <c r="B167" s="45"/>
      <c r="C167" s="33" t="s">
        <v>1081</v>
      </c>
      <c r="G167" s="141" t="s">
        <v>14</v>
      </c>
      <c r="H167" s="141"/>
      <c r="I167" s="141"/>
    </row>
    <row r="168" spans="1:9" x14ac:dyDescent="0.25">
      <c r="A168" s="44"/>
      <c r="C168" s="45" t="s">
        <v>226</v>
      </c>
      <c r="G168" s="49" t="s">
        <v>227</v>
      </c>
      <c r="H168" s="49" t="s">
        <v>228</v>
      </c>
      <c r="I168" s="49" t="s">
        <v>188</v>
      </c>
    </row>
    <row r="169" spans="1:9" x14ac:dyDescent="0.25">
      <c r="F169" s="49" t="s">
        <v>189</v>
      </c>
      <c r="G169" s="111">
        <v>0</v>
      </c>
      <c r="H169" s="117">
        <v>0</v>
      </c>
      <c r="I169" s="100" t="s">
        <v>14</v>
      </c>
    </row>
    <row r="170" spans="1:9" x14ac:dyDescent="0.25">
      <c r="F170" s="49" t="s">
        <v>190</v>
      </c>
      <c r="G170" s="113">
        <v>0</v>
      </c>
      <c r="H170" s="107">
        <v>0</v>
      </c>
      <c r="I170" s="104" t="s">
        <v>14</v>
      </c>
    </row>
    <row r="171" spans="1:9" x14ac:dyDescent="0.25">
      <c r="A171" s="44"/>
      <c r="D171" s="45" t="s">
        <v>229</v>
      </c>
      <c r="G171" s="144" t="s">
        <v>14</v>
      </c>
      <c r="H171" s="144"/>
      <c r="I171" s="144"/>
    </row>
    <row r="172" spans="1:9" x14ac:dyDescent="0.25">
      <c r="A172" s="44"/>
      <c r="D172" s="45" t="s">
        <v>230</v>
      </c>
      <c r="G172" s="144" t="s">
        <v>14</v>
      </c>
      <c r="H172" s="144"/>
      <c r="I172" s="144"/>
    </row>
    <row r="173" spans="1:9" x14ac:dyDescent="0.25">
      <c r="A173" s="44"/>
      <c r="C173" s="45"/>
      <c r="G173" s="51"/>
      <c r="H173" s="51"/>
      <c r="I173" s="51"/>
    </row>
    <row r="174" spans="1:9" ht="13.5" thickBot="1" x14ac:dyDescent="0.3"/>
    <row r="175" spans="1:9" ht="13.5" thickBot="1" x14ac:dyDescent="0.3">
      <c r="A175" s="44" t="s">
        <v>110</v>
      </c>
      <c r="B175" s="45" t="s">
        <v>233</v>
      </c>
      <c r="C175" s="45"/>
      <c r="G175" s="86" t="s">
        <v>8</v>
      </c>
    </row>
    <row r="176" spans="1:9" x14ac:dyDescent="0.25">
      <c r="A176" s="44"/>
      <c r="B176" s="45"/>
      <c r="C176" s="45" t="s">
        <v>234</v>
      </c>
      <c r="G176" s="71"/>
    </row>
    <row r="177" spans="1:9" x14ac:dyDescent="0.25">
      <c r="A177" s="44"/>
      <c r="B177" s="45"/>
      <c r="C177" s="45"/>
      <c r="G177" s="142" t="s">
        <v>14</v>
      </c>
      <c r="H177" s="142"/>
      <c r="I177" s="142"/>
    </row>
    <row r="178" spans="1:9" x14ac:dyDescent="0.25">
      <c r="A178" s="44"/>
      <c r="C178" s="45" t="s">
        <v>235</v>
      </c>
      <c r="G178" s="54">
        <v>0</v>
      </c>
    </row>
    <row r="179" spans="1:9" x14ac:dyDescent="0.25">
      <c r="A179" s="44"/>
      <c r="C179" s="45"/>
      <c r="G179" s="66"/>
    </row>
    <row r="180" spans="1:9" ht="13.5" thickBot="1" x14ac:dyDescent="0.3">
      <c r="A180" s="44" t="s">
        <v>112</v>
      </c>
      <c r="B180" s="45" t="s">
        <v>236</v>
      </c>
      <c r="C180" s="45"/>
      <c r="F180" s="66" t="s">
        <v>237</v>
      </c>
      <c r="G180" s="66" t="s">
        <v>238</v>
      </c>
      <c r="H180" s="66" t="s">
        <v>239</v>
      </c>
      <c r="I180" s="66" t="s">
        <v>240</v>
      </c>
    </row>
    <row r="181" spans="1:9" ht="13.5" thickBot="1" x14ac:dyDescent="0.3">
      <c r="A181" s="44"/>
      <c r="C181" s="46"/>
      <c r="F181" s="86" t="s">
        <v>8</v>
      </c>
      <c r="G181" s="86" t="s">
        <v>8</v>
      </c>
      <c r="H181" s="86" t="s">
        <v>8</v>
      </c>
      <c r="I181" s="86" t="s">
        <v>8</v>
      </c>
    </row>
    <row r="182" spans="1:9" x14ac:dyDescent="0.25">
      <c r="A182" s="44"/>
      <c r="C182" s="45" t="s">
        <v>241</v>
      </c>
      <c r="F182" s="118">
        <v>0</v>
      </c>
      <c r="G182" s="108">
        <v>0</v>
      </c>
      <c r="H182" s="108">
        <v>0</v>
      </c>
      <c r="I182" s="119">
        <v>0</v>
      </c>
    </row>
    <row r="183" spans="1:9" ht="13.15" customHeight="1" x14ac:dyDescent="0.25">
      <c r="A183" s="44"/>
      <c r="D183" s="45" t="s">
        <v>242</v>
      </c>
      <c r="F183" s="66" t="s">
        <v>237</v>
      </c>
      <c r="G183" s="66" t="s">
        <v>238</v>
      </c>
      <c r="H183" s="66" t="s">
        <v>239</v>
      </c>
      <c r="I183" s="66" t="s">
        <v>240</v>
      </c>
    </row>
    <row r="184" spans="1:9" x14ac:dyDescent="0.25">
      <c r="E184" s="58" t="s">
        <v>243</v>
      </c>
      <c r="F184" s="111">
        <v>0</v>
      </c>
      <c r="G184" s="117">
        <v>0</v>
      </c>
      <c r="H184" s="117">
        <v>0</v>
      </c>
      <c r="I184" s="112">
        <v>0</v>
      </c>
    </row>
    <row r="185" spans="1:9" x14ac:dyDescent="0.25">
      <c r="E185" s="58" t="s">
        <v>244</v>
      </c>
      <c r="F185" s="113">
        <v>0</v>
      </c>
      <c r="G185" s="107">
        <v>0</v>
      </c>
      <c r="H185" s="107">
        <v>0</v>
      </c>
      <c r="I185" s="114">
        <v>0</v>
      </c>
    </row>
    <row r="186" spans="1:9" x14ac:dyDescent="0.25">
      <c r="E186" s="58" t="s">
        <v>245</v>
      </c>
      <c r="F186" s="113">
        <v>0</v>
      </c>
      <c r="G186" s="107">
        <v>0</v>
      </c>
      <c r="H186" s="107">
        <v>0</v>
      </c>
      <c r="I186" s="114">
        <v>0</v>
      </c>
    </row>
    <row r="187" spans="1:9" x14ac:dyDescent="0.25">
      <c r="E187" s="58" t="s">
        <v>246</v>
      </c>
      <c r="F187" s="113">
        <v>0</v>
      </c>
      <c r="G187" s="107">
        <v>0</v>
      </c>
      <c r="H187" s="107">
        <v>0</v>
      </c>
      <c r="I187" s="114">
        <v>0</v>
      </c>
    </row>
    <row r="188" spans="1:9" x14ac:dyDescent="0.25">
      <c r="E188" s="58" t="s">
        <v>247</v>
      </c>
      <c r="F188" s="113">
        <v>0</v>
      </c>
      <c r="G188" s="107">
        <v>0</v>
      </c>
      <c r="H188" s="107">
        <v>0</v>
      </c>
      <c r="I188" s="114">
        <v>0</v>
      </c>
    </row>
    <row r="189" spans="1:9" x14ac:dyDescent="0.25">
      <c r="E189" s="58" t="s">
        <v>248</v>
      </c>
      <c r="F189" s="113">
        <v>0</v>
      </c>
      <c r="G189" s="107">
        <v>0</v>
      </c>
      <c r="H189" s="107">
        <v>0</v>
      </c>
      <c r="I189" s="114">
        <v>0</v>
      </c>
    </row>
    <row r="190" spans="1:9" x14ac:dyDescent="0.25">
      <c r="F190" s="152" t="s">
        <v>14</v>
      </c>
      <c r="G190" s="153" t="s">
        <v>14</v>
      </c>
      <c r="H190" s="153" t="s">
        <v>14</v>
      </c>
      <c r="I190" s="154" t="s">
        <v>14</v>
      </c>
    </row>
    <row r="191" spans="1:9" ht="14.45" customHeight="1" x14ac:dyDescent="0.25">
      <c r="F191" s="152"/>
      <c r="G191" s="153"/>
      <c r="H191" s="153"/>
      <c r="I191" s="154"/>
    </row>
    <row r="192" spans="1:9" ht="14.45" customHeight="1" x14ac:dyDescent="0.25">
      <c r="F192" s="73"/>
      <c r="G192" s="73"/>
      <c r="H192" s="73"/>
      <c r="I192" s="73"/>
    </row>
    <row r="193" spans="1:9" x14ac:dyDescent="0.25">
      <c r="A193" s="44" t="s">
        <v>114</v>
      </c>
      <c r="B193" s="45" t="s">
        <v>1125</v>
      </c>
    </row>
    <row r="194" spans="1:9" ht="13.5" thickBot="1" x14ac:dyDescent="0.3">
      <c r="A194" s="44"/>
      <c r="B194" s="45"/>
      <c r="C194" s="45" t="s">
        <v>249</v>
      </c>
      <c r="G194" s="37" t="s">
        <v>250</v>
      </c>
      <c r="H194" s="37" t="s">
        <v>251</v>
      </c>
    </row>
    <row r="195" spans="1:9" ht="13.5" thickBot="1" x14ac:dyDescent="0.3">
      <c r="F195" s="58" t="s">
        <v>133</v>
      </c>
      <c r="G195" s="86" t="s">
        <v>8</v>
      </c>
      <c r="H195" s="109">
        <v>0</v>
      </c>
      <c r="I195" s="74"/>
    </row>
    <row r="196" spans="1:9" ht="13.5" thickBot="1" x14ac:dyDescent="0.3">
      <c r="F196" s="58" t="s">
        <v>252</v>
      </c>
      <c r="G196" s="86" t="s">
        <v>8</v>
      </c>
      <c r="H196" s="110">
        <v>0</v>
      </c>
      <c r="I196" s="74"/>
    </row>
    <row r="197" spans="1:9" ht="13.5" thickBot="1" x14ac:dyDescent="0.3">
      <c r="F197" s="58" t="s">
        <v>134</v>
      </c>
      <c r="G197" s="86" t="s">
        <v>8</v>
      </c>
      <c r="H197" s="110">
        <v>0</v>
      </c>
      <c r="I197" s="74"/>
    </row>
    <row r="198" spans="1:9" ht="13.5" thickBot="1" x14ac:dyDescent="0.3">
      <c r="F198" s="58" t="s">
        <v>73</v>
      </c>
      <c r="G198" s="86" t="s">
        <v>8</v>
      </c>
      <c r="H198" s="110">
        <v>0</v>
      </c>
      <c r="I198" s="74"/>
    </row>
    <row r="199" spans="1:9" ht="13.5" thickBot="1" x14ac:dyDescent="0.3">
      <c r="G199" s="67"/>
      <c r="H199" s="74"/>
      <c r="I199" s="74"/>
    </row>
    <row r="200" spans="1:9" ht="13.5" customHeight="1" thickBot="1" x14ac:dyDescent="0.3">
      <c r="A200" s="44" t="s">
        <v>115</v>
      </c>
      <c r="B200" s="45" t="s">
        <v>253</v>
      </c>
      <c r="G200" s="86" t="s">
        <v>8</v>
      </c>
    </row>
    <row r="201" spans="1:9" ht="13.5" thickBot="1" x14ac:dyDescent="0.3">
      <c r="C201" s="46"/>
      <c r="E201" s="39"/>
    </row>
    <row r="202" spans="1:9" ht="13.5" thickBot="1" x14ac:dyDescent="0.3">
      <c r="A202" s="44" t="s">
        <v>116</v>
      </c>
      <c r="B202" s="45" t="s">
        <v>254</v>
      </c>
      <c r="G202" s="86" t="s">
        <v>8</v>
      </c>
    </row>
    <row r="205" spans="1:9" ht="18" x14ac:dyDescent="0.25">
      <c r="A205" s="83" t="s">
        <v>255</v>
      </c>
    </row>
    <row r="206" spans="1:9" ht="12.75" customHeight="1" x14ac:dyDescent="0.25">
      <c r="A206" s="42"/>
    </row>
    <row r="207" spans="1:9" ht="16.5" thickBot="1" x14ac:dyDescent="0.3">
      <c r="A207" s="84" t="s">
        <v>256</v>
      </c>
    </row>
    <row r="208" spans="1:9" ht="13.5" thickBot="1" x14ac:dyDescent="0.3">
      <c r="A208" s="44" t="s">
        <v>117</v>
      </c>
      <c r="B208" s="45" t="s">
        <v>257</v>
      </c>
      <c r="G208" s="86" t="s">
        <v>8</v>
      </c>
    </row>
    <row r="209" spans="1:9" x14ac:dyDescent="0.25">
      <c r="A209" s="44"/>
      <c r="C209" s="45"/>
      <c r="D209" s="46" t="s">
        <v>1086</v>
      </c>
      <c r="G209" s="158"/>
      <c r="H209" s="158"/>
      <c r="I209" s="158"/>
    </row>
    <row r="210" spans="1:9" ht="13.5" thickBot="1" x14ac:dyDescent="0.3">
      <c r="A210" s="44"/>
      <c r="B210" s="46"/>
      <c r="C210" s="45"/>
      <c r="G210" s="51"/>
      <c r="H210" s="51"/>
      <c r="I210" s="51"/>
    </row>
    <row r="211" spans="1:9" ht="13.5" thickBot="1" x14ac:dyDescent="0.3">
      <c r="A211" s="44" t="s">
        <v>118</v>
      </c>
      <c r="B211" s="45" t="s">
        <v>258</v>
      </c>
      <c r="G211" s="86" t="s">
        <v>8</v>
      </c>
    </row>
    <row r="212" spans="1:9" x14ac:dyDescent="0.25">
      <c r="A212" s="44"/>
      <c r="B212" s="45"/>
      <c r="G212" s="71"/>
    </row>
    <row r="213" spans="1:9" ht="13.5" thickBot="1" x14ac:dyDescent="0.3">
      <c r="A213" s="44" t="s">
        <v>119</v>
      </c>
      <c r="B213" s="45" t="s">
        <v>259</v>
      </c>
    </row>
    <row r="214" spans="1:9" ht="13.5" thickBot="1" x14ac:dyDescent="0.3">
      <c r="A214" s="44"/>
      <c r="B214" s="45"/>
      <c r="C214" s="45" t="s">
        <v>260</v>
      </c>
      <c r="G214" s="86" t="s">
        <v>8</v>
      </c>
    </row>
    <row r="215" spans="1:9" ht="13.5" thickBot="1" x14ac:dyDescent="0.3">
      <c r="A215" s="44"/>
      <c r="B215" s="45"/>
      <c r="D215" s="46" t="s">
        <v>261</v>
      </c>
    </row>
    <row r="216" spans="1:9" ht="13.5" thickBot="1" x14ac:dyDescent="0.3">
      <c r="A216" s="44"/>
      <c r="B216" s="45"/>
      <c r="C216" s="45" t="s">
        <v>262</v>
      </c>
      <c r="D216" s="46"/>
      <c r="G216" s="86" t="s">
        <v>8</v>
      </c>
    </row>
    <row r="217" spans="1:9" ht="13.5" thickBot="1" x14ac:dyDescent="0.3">
      <c r="A217" s="44"/>
      <c r="B217" s="45"/>
      <c r="D217" s="46" t="s">
        <v>263</v>
      </c>
    </row>
    <row r="218" spans="1:9" ht="13.5" thickBot="1" x14ac:dyDescent="0.3">
      <c r="A218" s="44"/>
      <c r="B218" s="45"/>
      <c r="C218" s="45" t="s">
        <v>264</v>
      </c>
      <c r="D218" s="46"/>
      <c r="G218" s="86" t="s">
        <v>8</v>
      </c>
    </row>
    <row r="219" spans="1:9" ht="13.5" thickBot="1" x14ac:dyDescent="0.3">
      <c r="A219" s="44"/>
      <c r="B219" s="45"/>
      <c r="D219" s="46" t="s">
        <v>265</v>
      </c>
    </row>
    <row r="220" spans="1:9" ht="13.5" thickBot="1" x14ac:dyDescent="0.3">
      <c r="A220" s="44"/>
      <c r="B220" s="45"/>
      <c r="C220" s="45" t="s">
        <v>266</v>
      </c>
      <c r="D220" s="46"/>
      <c r="G220" s="86" t="s">
        <v>8</v>
      </c>
    </row>
    <row r="221" spans="1:9" ht="13.5" thickBot="1" x14ac:dyDescent="0.3">
      <c r="A221" s="44"/>
      <c r="B221" s="45"/>
      <c r="D221" s="46" t="s">
        <v>267</v>
      </c>
    </row>
    <row r="222" spans="1:9" ht="13.5" thickBot="1" x14ac:dyDescent="0.3">
      <c r="A222" s="44"/>
      <c r="B222" s="45"/>
      <c r="C222" s="45" t="s">
        <v>268</v>
      </c>
      <c r="D222" s="46"/>
      <c r="G222" s="86" t="s">
        <v>8</v>
      </c>
    </row>
    <row r="223" spans="1:9" ht="13.5" thickBot="1" x14ac:dyDescent="0.3">
      <c r="A223" s="44"/>
      <c r="B223" s="45"/>
      <c r="C223" s="45" t="s">
        <v>269</v>
      </c>
      <c r="G223" s="71"/>
    </row>
    <row r="224" spans="1:9" ht="13.5" thickBot="1" x14ac:dyDescent="0.3">
      <c r="A224" s="44"/>
      <c r="B224" s="45"/>
      <c r="D224" s="46" t="s">
        <v>1086</v>
      </c>
      <c r="G224" s="86" t="s">
        <v>8</v>
      </c>
    </row>
    <row r="225" spans="1:9" x14ac:dyDescent="0.25">
      <c r="C225" s="46"/>
    </row>
    <row r="226" spans="1:9" x14ac:dyDescent="0.25">
      <c r="C226" s="45" t="s">
        <v>304</v>
      </c>
      <c r="E226" s="39"/>
      <c r="H226" s="51"/>
      <c r="I226" s="51"/>
    </row>
    <row r="227" spans="1:9" x14ac:dyDescent="0.25">
      <c r="A227" s="44"/>
      <c r="C227" s="45"/>
      <c r="G227" s="57">
        <v>0</v>
      </c>
      <c r="H227" s="51"/>
      <c r="I227" s="51"/>
    </row>
    <row r="228" spans="1:9" ht="16.5" thickBot="1" x14ac:dyDescent="0.3">
      <c r="A228" s="84" t="s">
        <v>305</v>
      </c>
    </row>
    <row r="229" spans="1:9" ht="13.5" thickBot="1" x14ac:dyDescent="0.3">
      <c r="A229" s="44" t="s">
        <v>122</v>
      </c>
      <c r="B229" s="45" t="s">
        <v>306</v>
      </c>
      <c r="C229" s="46"/>
      <c r="E229" s="39"/>
      <c r="G229" s="86" t="s">
        <v>8</v>
      </c>
      <c r="H229" s="52"/>
      <c r="I229" s="52"/>
    </row>
    <row r="230" spans="1:9" ht="13.5" thickBot="1" x14ac:dyDescent="0.3">
      <c r="A230" s="44"/>
      <c r="B230" s="45"/>
      <c r="C230" s="45" t="s">
        <v>307</v>
      </c>
      <c r="E230" s="39"/>
      <c r="G230" s="142" t="s">
        <v>14</v>
      </c>
      <c r="H230" s="143"/>
      <c r="I230" s="142"/>
    </row>
    <row r="231" spans="1:9" ht="13.5" thickBot="1" x14ac:dyDescent="0.3">
      <c r="A231" s="44"/>
      <c r="C231" s="45" t="s">
        <v>308</v>
      </c>
      <c r="H231" s="86" t="s">
        <v>8</v>
      </c>
    </row>
    <row r="232" spans="1:9" x14ac:dyDescent="0.25">
      <c r="A232" s="44"/>
      <c r="B232" s="45"/>
      <c r="D232" s="45" t="s">
        <v>309</v>
      </c>
      <c r="G232" s="141" t="s">
        <v>14</v>
      </c>
      <c r="H232" s="141"/>
      <c r="I232" s="141"/>
    </row>
    <row r="233" spans="1:9" x14ac:dyDescent="0.25">
      <c r="A233" s="44"/>
      <c r="B233" s="45"/>
      <c r="D233" s="45" t="s">
        <v>310</v>
      </c>
      <c r="G233" s="144" t="s">
        <v>14</v>
      </c>
      <c r="H233" s="144"/>
      <c r="I233" s="144"/>
    </row>
    <row r="234" spans="1:9" x14ac:dyDescent="0.25">
      <c r="A234" s="44"/>
      <c r="B234" s="45"/>
      <c r="D234" s="45" t="s">
        <v>311</v>
      </c>
      <c r="G234" s="144" t="s">
        <v>14</v>
      </c>
      <c r="H234" s="144"/>
      <c r="I234" s="144"/>
    </row>
    <row r="235" spans="1:9" x14ac:dyDescent="0.25">
      <c r="A235" s="44"/>
      <c r="B235" s="45"/>
      <c r="D235" s="45" t="s">
        <v>312</v>
      </c>
      <c r="G235" s="144" t="s">
        <v>14</v>
      </c>
      <c r="H235" s="144"/>
      <c r="I235" s="144"/>
    </row>
    <row r="236" spans="1:9" x14ac:dyDescent="0.25">
      <c r="A236" s="44"/>
      <c r="B236" s="45"/>
      <c r="G236" s="71"/>
      <c r="I236" s="52"/>
    </row>
    <row r="237" spans="1:9" ht="16.5" thickBot="1" x14ac:dyDescent="0.3">
      <c r="A237" s="84" t="s">
        <v>313</v>
      </c>
    </row>
    <row r="238" spans="1:9" ht="13.5" thickBot="1" x14ac:dyDescent="0.3">
      <c r="A238" s="44" t="s">
        <v>124</v>
      </c>
      <c r="B238" s="45" t="s">
        <v>314</v>
      </c>
      <c r="G238" s="86" t="s">
        <v>8</v>
      </c>
    </row>
    <row r="239" spans="1:9" x14ac:dyDescent="0.25">
      <c r="C239" s="45" t="s">
        <v>315</v>
      </c>
    </row>
    <row r="240" spans="1:9" x14ac:dyDescent="0.25">
      <c r="F240" s="58" t="s">
        <v>316</v>
      </c>
      <c r="G240" s="141" t="s">
        <v>14</v>
      </c>
      <c r="H240" s="141"/>
      <c r="I240" s="141"/>
    </row>
    <row r="241" spans="3:9" x14ac:dyDescent="0.25">
      <c r="F241" s="58" t="s">
        <v>317</v>
      </c>
      <c r="G241" s="144" t="s">
        <v>14</v>
      </c>
      <c r="H241" s="144"/>
      <c r="I241" s="144"/>
    </row>
    <row r="242" spans="3:9" x14ac:dyDescent="0.25">
      <c r="F242" s="58" t="s">
        <v>318</v>
      </c>
      <c r="G242" s="144" t="s">
        <v>14</v>
      </c>
      <c r="H242" s="144"/>
      <c r="I242" s="144"/>
    </row>
    <row r="243" spans="3:9" x14ac:dyDescent="0.25">
      <c r="E243" s="39"/>
      <c r="G243" s="51"/>
      <c r="H243" s="51"/>
      <c r="I243" s="51"/>
    </row>
    <row r="244" spans="3:9" x14ac:dyDescent="0.25">
      <c r="C244" s="45" t="s">
        <v>319</v>
      </c>
      <c r="E244" s="39"/>
      <c r="G244" s="141" t="s">
        <v>14</v>
      </c>
      <c r="H244" s="141"/>
      <c r="I244" s="141"/>
    </row>
    <row r="245" spans="3:9" ht="13.5" thickBot="1" x14ac:dyDescent="0.3">
      <c r="C245" s="45" t="s">
        <v>320</v>
      </c>
      <c r="E245" s="39"/>
      <c r="G245" s="51"/>
      <c r="H245" s="51"/>
      <c r="I245" s="51"/>
    </row>
    <row r="246" spans="3:9" ht="13.5" thickBot="1" x14ac:dyDescent="0.3">
      <c r="C246" s="45"/>
      <c r="E246" s="39"/>
      <c r="G246" s="86" t="s">
        <v>8</v>
      </c>
      <c r="H246" s="51"/>
      <c r="I246" s="51"/>
    </row>
    <row r="247" spans="3:9" x14ac:dyDescent="0.25">
      <c r="D247" s="45" t="s">
        <v>321</v>
      </c>
      <c r="G247" s="141" t="s">
        <v>14</v>
      </c>
      <c r="H247" s="141"/>
      <c r="I247" s="141"/>
    </row>
    <row r="248" spans="3:9" x14ac:dyDescent="0.25">
      <c r="C248" s="45" t="s">
        <v>322</v>
      </c>
    </row>
    <row r="249" spans="3:9" x14ac:dyDescent="0.25">
      <c r="C249" s="45"/>
      <c r="F249" s="75" t="s">
        <v>323</v>
      </c>
      <c r="G249" s="141" t="s">
        <v>14</v>
      </c>
      <c r="H249" s="141"/>
      <c r="I249" s="141"/>
    </row>
    <row r="250" spans="3:9" x14ac:dyDescent="0.25">
      <c r="C250" s="45"/>
      <c r="F250" s="58" t="s">
        <v>324</v>
      </c>
      <c r="G250" s="144" t="s">
        <v>14</v>
      </c>
      <c r="H250" s="144"/>
      <c r="I250" s="144"/>
    </row>
    <row r="251" spans="3:9" x14ac:dyDescent="0.25">
      <c r="C251" s="45"/>
      <c r="F251" s="58" t="s">
        <v>325</v>
      </c>
      <c r="G251" s="144" t="s">
        <v>14</v>
      </c>
      <c r="H251" s="144"/>
      <c r="I251" s="144"/>
    </row>
    <row r="252" spans="3:9" x14ac:dyDescent="0.25">
      <c r="C252" s="45"/>
      <c r="F252" s="58" t="s">
        <v>326</v>
      </c>
      <c r="G252" s="144" t="s">
        <v>14</v>
      </c>
      <c r="H252" s="144"/>
      <c r="I252" s="144"/>
    </row>
    <row r="253" spans="3:9" x14ac:dyDescent="0.25">
      <c r="C253" s="45"/>
      <c r="F253" s="75" t="s">
        <v>327</v>
      </c>
      <c r="G253" s="144" t="s">
        <v>14</v>
      </c>
      <c r="H253" s="144"/>
      <c r="I253" s="144"/>
    </row>
    <row r="254" spans="3:9" x14ac:dyDescent="0.25">
      <c r="C254" s="45"/>
      <c r="D254" s="45"/>
      <c r="E254" s="39"/>
    </row>
    <row r="255" spans="3:9" x14ac:dyDescent="0.25">
      <c r="C255" s="45"/>
      <c r="F255" s="75" t="s">
        <v>328</v>
      </c>
      <c r="G255" s="141" t="s">
        <v>14</v>
      </c>
      <c r="H255" s="141"/>
      <c r="I255" s="141"/>
    </row>
    <row r="256" spans="3:9" x14ac:dyDescent="0.25">
      <c r="C256" s="45"/>
      <c r="D256" s="40"/>
      <c r="F256" s="58" t="s">
        <v>324</v>
      </c>
      <c r="G256" s="144" t="s">
        <v>14</v>
      </c>
      <c r="H256" s="144"/>
      <c r="I256" s="144"/>
    </row>
    <row r="257" spans="1:9" x14ac:dyDescent="0.25">
      <c r="C257" s="45"/>
      <c r="D257" s="40"/>
      <c r="F257" s="58" t="s">
        <v>325</v>
      </c>
      <c r="G257" s="144" t="s">
        <v>14</v>
      </c>
      <c r="H257" s="144"/>
      <c r="I257" s="144"/>
    </row>
    <row r="258" spans="1:9" x14ac:dyDescent="0.25">
      <c r="C258" s="45"/>
      <c r="D258" s="40"/>
      <c r="F258" s="58" t="s">
        <v>329</v>
      </c>
      <c r="G258" s="144" t="s">
        <v>14</v>
      </c>
      <c r="H258" s="144"/>
      <c r="I258" s="144"/>
    </row>
    <row r="259" spans="1:9" x14ac:dyDescent="0.25">
      <c r="C259" s="45"/>
      <c r="E259" s="45"/>
      <c r="F259" s="75" t="s">
        <v>330</v>
      </c>
      <c r="G259" s="144" t="s">
        <v>14</v>
      </c>
      <c r="H259" s="144"/>
      <c r="I259" s="144"/>
    </row>
    <row r="260" spans="1:9" x14ac:dyDescent="0.25">
      <c r="C260" s="45"/>
      <c r="D260" s="47"/>
      <c r="E260" s="45"/>
    </row>
    <row r="261" spans="1:9" x14ac:dyDescent="0.25">
      <c r="C261" s="45" t="s">
        <v>331</v>
      </c>
      <c r="D261" s="47"/>
      <c r="E261" s="45"/>
      <c r="G261" s="141" t="s">
        <v>14</v>
      </c>
      <c r="H261" s="141"/>
      <c r="I261" s="141"/>
    </row>
    <row r="262" spans="1:9" x14ac:dyDescent="0.25">
      <c r="C262" s="45" t="s">
        <v>332</v>
      </c>
      <c r="D262" s="47"/>
      <c r="E262" s="45"/>
      <c r="G262" s="144" t="s">
        <v>14</v>
      </c>
      <c r="H262" s="144"/>
      <c r="I262" s="144"/>
    </row>
    <row r="263" spans="1:9" x14ac:dyDescent="0.25">
      <c r="C263" s="45" t="s">
        <v>333</v>
      </c>
      <c r="D263" s="47"/>
      <c r="E263" s="45"/>
      <c r="G263" s="144" t="s">
        <v>14</v>
      </c>
      <c r="H263" s="144"/>
      <c r="I263" s="144"/>
    </row>
    <row r="265" spans="1:9" ht="16.5" thickBot="1" x14ac:dyDescent="0.3">
      <c r="A265" s="84" t="s">
        <v>334</v>
      </c>
    </row>
    <row r="266" spans="1:9" ht="13.5" thickBot="1" x14ac:dyDescent="0.3">
      <c r="A266" s="44" t="s">
        <v>125</v>
      </c>
      <c r="B266" s="45" t="s">
        <v>335</v>
      </c>
      <c r="G266" s="86" t="s">
        <v>8</v>
      </c>
    </row>
    <row r="267" spans="1:9" x14ac:dyDescent="0.25">
      <c r="A267" s="44"/>
      <c r="B267" s="45"/>
      <c r="C267" s="45" t="s">
        <v>336</v>
      </c>
    </row>
    <row r="268" spans="1:9" x14ac:dyDescent="0.25">
      <c r="G268" s="49" t="s">
        <v>337</v>
      </c>
      <c r="H268" s="49" t="s">
        <v>338</v>
      </c>
    </row>
    <row r="269" spans="1:9" x14ac:dyDescent="0.25">
      <c r="F269" s="58" t="s">
        <v>339</v>
      </c>
      <c r="G269" s="111">
        <v>0</v>
      </c>
      <c r="H269" s="112">
        <v>0</v>
      </c>
    </row>
    <row r="270" spans="1:9" x14ac:dyDescent="0.25">
      <c r="F270" s="58" t="s">
        <v>340</v>
      </c>
      <c r="G270" s="113">
        <v>0</v>
      </c>
      <c r="H270" s="114">
        <v>0</v>
      </c>
    </row>
    <row r="271" spans="1:9" x14ac:dyDescent="0.25">
      <c r="F271" s="58" t="s">
        <v>341</v>
      </c>
      <c r="G271" s="113">
        <v>0</v>
      </c>
      <c r="H271" s="114">
        <v>0</v>
      </c>
    </row>
    <row r="272" spans="1:9" x14ac:dyDescent="0.25">
      <c r="F272" s="58" t="s">
        <v>342</v>
      </c>
      <c r="G272" s="113">
        <v>0</v>
      </c>
      <c r="H272" s="114">
        <v>0</v>
      </c>
    </row>
    <row r="273" spans="1:9" x14ac:dyDescent="0.25">
      <c r="F273" s="58" t="s">
        <v>343</v>
      </c>
      <c r="G273" s="113">
        <v>0</v>
      </c>
      <c r="H273" s="114">
        <v>0</v>
      </c>
    </row>
    <row r="275" spans="1:9" ht="13.5" thickBot="1" x14ac:dyDescent="0.3">
      <c r="A275" s="44" t="s">
        <v>126</v>
      </c>
      <c r="B275" s="45" t="s">
        <v>344</v>
      </c>
    </row>
    <row r="276" spans="1:9" ht="13.5" thickBot="1" x14ac:dyDescent="0.3">
      <c r="G276" s="86" t="s">
        <v>8</v>
      </c>
    </row>
    <row r="277" spans="1:9" ht="13.5" thickBot="1" x14ac:dyDescent="0.3"/>
    <row r="278" spans="1:9" ht="13.5" thickBot="1" x14ac:dyDescent="0.3">
      <c r="A278" s="44" t="s">
        <v>128</v>
      </c>
      <c r="B278" s="45" t="s">
        <v>345</v>
      </c>
      <c r="G278" s="86" t="s">
        <v>8</v>
      </c>
    </row>
    <row r="279" spans="1:9" ht="13.5" thickBot="1" x14ac:dyDescent="0.3">
      <c r="G279" s="51"/>
      <c r="H279" s="51"/>
      <c r="I279" s="51"/>
    </row>
    <row r="280" spans="1:9" ht="13.5" thickBot="1" x14ac:dyDescent="0.3">
      <c r="A280" s="44" t="s">
        <v>129</v>
      </c>
      <c r="B280" s="45" t="s">
        <v>346</v>
      </c>
      <c r="G280" s="86" t="s">
        <v>8</v>
      </c>
    </row>
    <row r="281" spans="1:9" x14ac:dyDescent="0.25">
      <c r="D281" s="46" t="s">
        <v>1086</v>
      </c>
      <c r="G281" s="51"/>
      <c r="H281" s="51"/>
      <c r="I281" s="51"/>
    </row>
    <row r="282" spans="1:9" ht="13.5" thickBot="1" x14ac:dyDescent="0.3">
      <c r="G282" s="51"/>
      <c r="H282" s="51"/>
      <c r="I282" s="51"/>
    </row>
    <row r="283" spans="1:9" ht="13.5" thickBot="1" x14ac:dyDescent="0.3">
      <c r="A283" s="44" t="s">
        <v>157</v>
      </c>
      <c r="B283" s="45" t="s">
        <v>347</v>
      </c>
      <c r="G283" s="86" t="s">
        <v>8</v>
      </c>
    </row>
    <row r="284" spans="1:9" ht="13.5" thickBot="1" x14ac:dyDescent="0.3">
      <c r="A284" s="44"/>
      <c r="B284" s="45"/>
      <c r="C284" s="45" t="s">
        <v>348</v>
      </c>
      <c r="G284" s="86" t="s">
        <v>8</v>
      </c>
    </row>
    <row r="285" spans="1:9" ht="13.5" thickBot="1" x14ac:dyDescent="0.3">
      <c r="A285" s="44"/>
      <c r="B285" s="45"/>
    </row>
    <row r="286" spans="1:9" ht="13.5" thickBot="1" x14ac:dyDescent="0.3">
      <c r="A286" s="44" t="s">
        <v>159</v>
      </c>
      <c r="B286" s="45" t="s">
        <v>349</v>
      </c>
      <c r="G286" s="86" t="s">
        <v>8</v>
      </c>
    </row>
    <row r="287" spans="1:9" x14ac:dyDescent="0.25">
      <c r="A287" s="44"/>
      <c r="B287" s="45"/>
      <c r="C287" s="45" t="s">
        <v>350</v>
      </c>
      <c r="G287" s="141" t="s">
        <v>14</v>
      </c>
      <c r="H287" s="141"/>
      <c r="I287" s="141"/>
    </row>
    <row r="288" spans="1:9" ht="13.5" thickBot="1" x14ac:dyDescent="0.3"/>
    <row r="289" spans="1:9" ht="13.5" thickBot="1" x14ac:dyDescent="0.3">
      <c r="A289" s="44" t="s">
        <v>162</v>
      </c>
      <c r="B289" s="45" t="s">
        <v>351</v>
      </c>
      <c r="G289" s="86" t="s">
        <v>8</v>
      </c>
    </row>
    <row r="290" spans="1:9" ht="13.5" thickBot="1" x14ac:dyDescent="0.3">
      <c r="C290" s="45" t="s">
        <v>352</v>
      </c>
    </row>
    <row r="291" spans="1:9" ht="13.5" thickBot="1" x14ac:dyDescent="0.3">
      <c r="C291" s="45"/>
      <c r="G291" s="86" t="s">
        <v>8</v>
      </c>
    </row>
    <row r="293" spans="1:9" ht="15.75" x14ac:dyDescent="0.25">
      <c r="A293" s="84" t="s">
        <v>369</v>
      </c>
    </row>
    <row r="294" spans="1:9" ht="13.5" thickBot="1" x14ac:dyDescent="0.3">
      <c r="A294" s="44" t="s">
        <v>163</v>
      </c>
      <c r="B294" s="45" t="s">
        <v>390</v>
      </c>
      <c r="E294" s="39"/>
      <c r="H294" s="51"/>
      <c r="I294" s="51"/>
    </row>
    <row r="295" spans="1:9" ht="13.5" thickBot="1" x14ac:dyDescent="0.3">
      <c r="E295" s="39"/>
      <c r="G295" s="86" t="s">
        <v>8</v>
      </c>
      <c r="H295" s="51"/>
      <c r="I295" s="51"/>
    </row>
    <row r="296" spans="1:9" x14ac:dyDescent="0.25">
      <c r="C296" s="45" t="s">
        <v>391</v>
      </c>
      <c r="E296" s="39"/>
      <c r="G296" s="49" t="s">
        <v>392</v>
      </c>
      <c r="H296" s="69" t="s">
        <v>393</v>
      </c>
      <c r="I296" s="69"/>
    </row>
    <row r="297" spans="1:9" ht="15" customHeight="1" x14ac:dyDescent="0.25">
      <c r="C297" s="45"/>
      <c r="E297" s="39"/>
      <c r="G297" s="111">
        <v>0</v>
      </c>
      <c r="H297" s="112">
        <v>0</v>
      </c>
      <c r="I297" s="66"/>
    </row>
    <row r="298" spans="1:9" ht="13.5" thickBot="1" x14ac:dyDescent="0.3">
      <c r="G298" s="51"/>
      <c r="H298" s="51"/>
      <c r="I298" s="51"/>
    </row>
    <row r="299" spans="1:9" ht="13.5" thickBot="1" x14ac:dyDescent="0.3">
      <c r="A299" s="44" t="s">
        <v>164</v>
      </c>
      <c r="B299" s="45" t="s">
        <v>394</v>
      </c>
      <c r="C299" s="45"/>
      <c r="E299" s="39"/>
      <c r="G299" s="86" t="s">
        <v>8</v>
      </c>
      <c r="H299" s="51"/>
      <c r="I299" s="51"/>
    </row>
    <row r="300" spans="1:9" ht="13.5" thickBot="1" x14ac:dyDescent="0.3">
      <c r="C300" s="45" t="s">
        <v>395</v>
      </c>
      <c r="E300" s="39"/>
      <c r="G300" s="86" t="s">
        <v>8</v>
      </c>
    </row>
    <row r="301" spans="1:9" x14ac:dyDescent="0.25">
      <c r="D301" s="45" t="s">
        <v>396</v>
      </c>
      <c r="E301" s="39"/>
      <c r="G301" s="141" t="s">
        <v>14</v>
      </c>
      <c r="H301" s="141"/>
      <c r="I301" s="141"/>
    </row>
    <row r="302" spans="1:9" x14ac:dyDescent="0.25">
      <c r="C302" s="45" t="s">
        <v>1142</v>
      </c>
      <c r="E302" s="39"/>
      <c r="G302" s="100">
        <v>0</v>
      </c>
      <c r="H302" s="51"/>
      <c r="I302" s="51"/>
    </row>
    <row r="303" spans="1:9" x14ac:dyDescent="0.25">
      <c r="C303" s="45" t="s">
        <v>1080</v>
      </c>
      <c r="E303" s="39"/>
      <c r="G303" s="100">
        <v>0</v>
      </c>
      <c r="H303" s="51"/>
      <c r="I303" s="51"/>
    </row>
    <row r="304" spans="1:9" x14ac:dyDescent="0.25">
      <c r="C304" s="45" t="s">
        <v>1078</v>
      </c>
      <c r="E304" s="39"/>
      <c r="G304" s="100">
        <v>0</v>
      </c>
      <c r="H304" s="51"/>
      <c r="I304" s="51"/>
    </row>
    <row r="305" spans="1:9" x14ac:dyDescent="0.25">
      <c r="C305" s="45" t="s">
        <v>1079</v>
      </c>
      <c r="E305" s="39"/>
      <c r="G305" s="100">
        <v>0</v>
      </c>
      <c r="H305" s="51"/>
      <c r="I305" s="51"/>
    </row>
    <row r="307" spans="1:9" ht="15.75" x14ac:dyDescent="0.25">
      <c r="A307" s="85" t="s">
        <v>409</v>
      </c>
      <c r="B307" s="76"/>
      <c r="C307" s="35"/>
      <c r="D307" s="76"/>
      <c r="E307" s="36" t="s">
        <v>410</v>
      </c>
      <c r="F307" s="35"/>
      <c r="G307" s="64" t="s">
        <v>1105</v>
      </c>
      <c r="H307" s="77" t="s">
        <v>411</v>
      </c>
      <c r="I307" s="77" t="s">
        <v>412</v>
      </c>
    </row>
    <row r="308" spans="1:9" x14ac:dyDescent="0.2">
      <c r="A308" s="33"/>
      <c r="B308" s="39"/>
      <c r="C308" s="39" t="s">
        <v>12</v>
      </c>
      <c r="D308" s="49" t="s">
        <v>413</v>
      </c>
      <c r="E308" s="78" t="s">
        <v>414</v>
      </c>
      <c r="G308" s="33" t="s">
        <v>1087</v>
      </c>
      <c r="H308" s="49" t="str">
        <f>IF(F8=možnosti!A3,"otázka nezodpovězena",IF(F8=(možnosti!D4),"ANO"," "))</f>
        <v xml:space="preserve"> </v>
      </c>
      <c r="I308" s="115"/>
    </row>
    <row r="309" spans="1:9" x14ac:dyDescent="0.2">
      <c r="A309" s="33"/>
      <c r="B309" s="39"/>
      <c r="C309" s="39" t="s">
        <v>19</v>
      </c>
      <c r="D309" s="49" t="s">
        <v>415</v>
      </c>
      <c r="E309" s="78" t="s">
        <v>416</v>
      </c>
      <c r="G309" s="33" t="s">
        <v>1088</v>
      </c>
      <c r="H309" s="49" t="s">
        <v>417</v>
      </c>
      <c r="I309" s="116"/>
    </row>
    <row r="310" spans="1:9" x14ac:dyDescent="0.2">
      <c r="A310" s="33"/>
      <c r="B310" s="39"/>
      <c r="C310" s="39" t="s">
        <v>21</v>
      </c>
      <c r="D310" s="49" t="s">
        <v>415</v>
      </c>
      <c r="E310" s="78" t="s">
        <v>418</v>
      </c>
      <c r="G310" s="33" t="s">
        <v>1088</v>
      </c>
      <c r="H310" s="49" t="s">
        <v>417</v>
      </c>
      <c r="I310" s="116"/>
    </row>
    <row r="311" spans="1:9" x14ac:dyDescent="0.2">
      <c r="A311" s="33"/>
      <c r="B311" s="39"/>
      <c r="C311" s="39" t="s">
        <v>22</v>
      </c>
      <c r="D311" s="49" t="s">
        <v>415</v>
      </c>
      <c r="E311" s="78" t="s">
        <v>419</v>
      </c>
      <c r="G311" s="33" t="s">
        <v>1089</v>
      </c>
      <c r="H311" s="49" t="str">
        <f>IF(G20=možnosti!G3,"otázka nezodpovězena",IF(G20=možnosti!G4,"ANO"," "))</f>
        <v>otázka nezodpovězena</v>
      </c>
      <c r="I311" s="116"/>
    </row>
    <row r="312" spans="1:9" x14ac:dyDescent="0.2">
      <c r="A312" s="33"/>
      <c r="B312" s="39"/>
      <c r="C312" s="39" t="s">
        <v>23</v>
      </c>
      <c r="D312" s="49" t="s">
        <v>415</v>
      </c>
      <c r="E312" s="78" t="s">
        <v>420</v>
      </c>
      <c r="G312" s="33" t="s">
        <v>1089</v>
      </c>
      <c r="H312" s="49" t="str">
        <f>IF(G22=možnosti!H3,"otázka nezodpovězena",IF(G22=možnosti!H4,"ANO"," "))</f>
        <v>otázka nezodpovězena</v>
      </c>
      <c r="I312" s="116"/>
    </row>
    <row r="313" spans="1:9" x14ac:dyDescent="0.2">
      <c r="A313" s="33"/>
      <c r="B313" s="39"/>
      <c r="C313" s="39" t="s">
        <v>28</v>
      </c>
      <c r="D313" s="49" t="s">
        <v>421</v>
      </c>
      <c r="E313" s="78" t="s">
        <v>422</v>
      </c>
      <c r="G313" s="33" t="s">
        <v>1088</v>
      </c>
      <c r="H313" s="49" t="s">
        <v>417</v>
      </c>
      <c r="I313" s="116"/>
    </row>
    <row r="314" spans="1:9" x14ac:dyDescent="0.2">
      <c r="A314" s="33"/>
      <c r="B314" s="39"/>
      <c r="C314" s="39" t="s">
        <v>30</v>
      </c>
      <c r="D314" s="49" t="s">
        <v>423</v>
      </c>
      <c r="E314" s="78" t="s">
        <v>424</v>
      </c>
      <c r="G314" s="33" t="s">
        <v>1090</v>
      </c>
      <c r="H314" s="49" t="str">
        <f>IF(G103=možnosti!A3,"otázka nezodpovězena",IF(G103=(možnosti!D4),"ANO"," "))</f>
        <v>otázka nezodpovězena</v>
      </c>
      <c r="I314" s="116"/>
    </row>
    <row r="315" spans="1:9" x14ac:dyDescent="0.2">
      <c r="A315" s="33"/>
      <c r="B315" s="39"/>
      <c r="C315" s="39" t="s">
        <v>31</v>
      </c>
      <c r="D315" s="49" t="s">
        <v>423</v>
      </c>
      <c r="E315" s="78" t="s">
        <v>425</v>
      </c>
      <c r="G315" s="33" t="s">
        <v>1091</v>
      </c>
      <c r="H315" s="49" t="str">
        <f>IF(G107=možnosti!A3,"otázka nezodpovězena",IF(G107=(možnosti!I4),"ANO"," "))</f>
        <v>otázka nezodpovězena</v>
      </c>
      <c r="I315" s="116"/>
    </row>
    <row r="316" spans="1:9" x14ac:dyDescent="0.2">
      <c r="A316" s="33"/>
      <c r="B316" s="39"/>
      <c r="C316" s="39" t="s">
        <v>36</v>
      </c>
      <c r="D316" s="49" t="s">
        <v>423</v>
      </c>
      <c r="E316" s="78" t="s">
        <v>426</v>
      </c>
      <c r="G316" s="33" t="s">
        <v>1092</v>
      </c>
      <c r="H316" s="49" t="str">
        <f>IF(G119=možnosti!A3,"otázka nezodpovězena",IF(G119=(možnosti!A4),"ANO"," "))</f>
        <v>otázka nezodpovězena</v>
      </c>
      <c r="I316" s="116"/>
    </row>
    <row r="317" spans="1:9" x14ac:dyDescent="0.2">
      <c r="A317" s="33"/>
      <c r="B317" s="39"/>
      <c r="C317" s="39" t="s">
        <v>37</v>
      </c>
      <c r="D317" s="49" t="s">
        <v>427</v>
      </c>
      <c r="E317" s="78" t="s">
        <v>428</v>
      </c>
      <c r="G317" s="33" t="s">
        <v>1093</v>
      </c>
      <c r="H317" s="49" t="str">
        <f>IF(G143=možnosti!A3,"otázka nezodpovězena",IF(G143=(možnosti!A4),"ANO"," "))</f>
        <v>otázka nezodpovězena</v>
      </c>
      <c r="I317" s="116"/>
    </row>
    <row r="318" spans="1:9" x14ac:dyDescent="0.2">
      <c r="A318" s="33"/>
      <c r="B318" s="39"/>
      <c r="C318" s="39" t="s">
        <v>39</v>
      </c>
      <c r="D318" s="49" t="s">
        <v>429</v>
      </c>
      <c r="E318" s="78" t="s">
        <v>431</v>
      </c>
      <c r="G318" s="33" t="s">
        <v>1095</v>
      </c>
      <c r="H318" s="49" t="str">
        <f>IF(G208=možnosti!A3,"otázka nezodpovězena",IF(G208=(možnosti!A4),"ANO"," "))</f>
        <v>otázka nezodpovězena</v>
      </c>
      <c r="I318" s="116"/>
    </row>
    <row r="319" spans="1:9" x14ac:dyDescent="0.25">
      <c r="A319" s="33"/>
      <c r="B319" s="39"/>
      <c r="C319" s="39" t="s">
        <v>41</v>
      </c>
      <c r="D319" s="49" t="s">
        <v>429</v>
      </c>
      <c r="E319" s="47" t="s">
        <v>430</v>
      </c>
      <c r="G319" s="33" t="s">
        <v>1094</v>
      </c>
      <c r="H319" s="49" t="str">
        <f>IF(G224=možnosti!A3,"otázka nezodpovězena",IF(G224=(možnosti!A4),"ANO"," "))</f>
        <v>otázka nezodpovězena</v>
      </c>
      <c r="I319" s="116"/>
    </row>
    <row r="320" spans="1:9" x14ac:dyDescent="0.2">
      <c r="A320" s="33"/>
      <c r="B320" s="39"/>
      <c r="C320" s="39" t="s">
        <v>42</v>
      </c>
      <c r="D320" s="49" t="s">
        <v>432</v>
      </c>
      <c r="E320" s="78" t="s">
        <v>433</v>
      </c>
      <c r="G320" s="33" t="s">
        <v>1096</v>
      </c>
      <c r="H320" s="49" t="str">
        <f>IF(G280=možnosti!A3,"otázka nezodpovězena",IF(G280=(možnosti!A4),"ANO"," "))</f>
        <v>otázka nezodpovězena</v>
      </c>
      <c r="I320" s="116"/>
    </row>
    <row r="321" spans="1:13" x14ac:dyDescent="0.25">
      <c r="B321" s="44" t="s">
        <v>434</v>
      </c>
      <c r="C321" s="79" t="s">
        <v>435</v>
      </c>
    </row>
    <row r="322" spans="1:13" x14ac:dyDescent="0.25">
      <c r="B322" s="44" t="s">
        <v>436</v>
      </c>
      <c r="C322" s="79" t="s">
        <v>437</v>
      </c>
    </row>
    <row r="323" spans="1:13" x14ac:dyDescent="0.25">
      <c r="B323" s="44" t="s">
        <v>436</v>
      </c>
      <c r="C323" s="79" t="s">
        <v>1136</v>
      </c>
    </row>
    <row r="324" spans="1:13" ht="11.25" customHeight="1" x14ac:dyDescent="0.25"/>
    <row r="325" spans="1:13" ht="15.75" x14ac:dyDescent="0.25">
      <c r="A325" s="84" t="s">
        <v>1128</v>
      </c>
      <c r="H325" s="133"/>
      <c r="J325" s="33"/>
      <c r="K325" s="33"/>
      <c r="L325" s="33"/>
      <c r="M325" s="33"/>
    </row>
    <row r="326" spans="1:13" x14ac:dyDescent="0.25">
      <c r="A326" s="134" t="s">
        <v>1137</v>
      </c>
      <c r="B326" s="135"/>
      <c r="C326" s="136"/>
      <c r="D326" s="137"/>
      <c r="E326" s="137"/>
      <c r="F326" s="137"/>
      <c r="G326" s="137"/>
      <c r="H326" s="137"/>
      <c r="I326" s="137"/>
    </row>
    <row r="327" spans="1:13" x14ac:dyDescent="0.25">
      <c r="A327" s="134" t="s">
        <v>1127</v>
      </c>
      <c r="B327" s="135"/>
      <c r="C327" s="136"/>
      <c r="D327" s="137"/>
      <c r="E327" s="137"/>
      <c r="F327" s="137"/>
      <c r="G327" s="137"/>
      <c r="H327" s="137"/>
      <c r="I327" s="137"/>
    </row>
    <row r="328" spans="1:13" x14ac:dyDescent="0.25">
      <c r="A328" s="47"/>
      <c r="B328" s="44"/>
      <c r="C328" s="79"/>
    </row>
    <row r="329" spans="1:13" x14ac:dyDescent="0.25">
      <c r="A329" s="44" t="s">
        <v>439</v>
      </c>
      <c r="B329" s="45" t="s">
        <v>370</v>
      </c>
      <c r="G329" s="142" t="s">
        <v>14</v>
      </c>
      <c r="H329" s="142"/>
      <c r="I329" s="142"/>
    </row>
    <row r="330" spans="1:13" x14ac:dyDescent="0.25">
      <c r="A330" s="44"/>
      <c r="B330" s="45"/>
    </row>
    <row r="331" spans="1:13" x14ac:dyDescent="0.25">
      <c r="A331" s="44" t="s">
        <v>445</v>
      </c>
      <c r="B331" s="45" t="s">
        <v>371</v>
      </c>
      <c r="G331" s="142" t="s">
        <v>14</v>
      </c>
      <c r="H331" s="142"/>
      <c r="I331" s="142"/>
    </row>
    <row r="332" spans="1:13" x14ac:dyDescent="0.25">
      <c r="A332" s="44"/>
      <c r="B332" s="45"/>
    </row>
    <row r="333" spans="1:13" x14ac:dyDescent="0.25">
      <c r="A333" s="44" t="s">
        <v>447</v>
      </c>
      <c r="B333" s="45" t="s">
        <v>372</v>
      </c>
      <c r="G333" s="142" t="s">
        <v>14</v>
      </c>
      <c r="H333" s="142"/>
      <c r="I333" s="142"/>
    </row>
    <row r="334" spans="1:13" ht="13.5" thickBot="1" x14ac:dyDescent="0.3">
      <c r="A334" s="44"/>
      <c r="B334" s="45"/>
    </row>
    <row r="335" spans="1:13" ht="13.5" thickBot="1" x14ac:dyDescent="0.3">
      <c r="A335" s="44" t="s">
        <v>452</v>
      </c>
      <c r="B335" s="45" t="s">
        <v>373</v>
      </c>
      <c r="F335" s="58" t="s">
        <v>374</v>
      </c>
      <c r="G335" s="86" t="s">
        <v>8</v>
      </c>
      <c r="H335" s="49" t="s">
        <v>375</v>
      </c>
      <c r="I335" s="86" t="s">
        <v>8</v>
      </c>
    </row>
    <row r="336" spans="1:13" ht="13.5" thickBot="1" x14ac:dyDescent="0.3">
      <c r="A336" s="44"/>
      <c r="B336" s="45"/>
    </row>
    <row r="337" spans="1:9" ht="13.5" thickBot="1" x14ac:dyDescent="0.3">
      <c r="A337" s="44" t="s">
        <v>457</v>
      </c>
      <c r="B337" s="45" t="s">
        <v>376</v>
      </c>
      <c r="G337" s="86" t="s">
        <v>8</v>
      </c>
    </row>
    <row r="339" spans="1:9" x14ac:dyDescent="0.25">
      <c r="A339" s="44" t="s">
        <v>460</v>
      </c>
      <c r="B339" s="45" t="s">
        <v>377</v>
      </c>
    </row>
    <row r="340" spans="1:9" ht="13.5" thickBot="1" x14ac:dyDescent="0.3">
      <c r="A340" s="44"/>
      <c r="B340" s="45"/>
      <c r="G340" s="49" t="s">
        <v>378</v>
      </c>
      <c r="I340" s="49" t="s">
        <v>379</v>
      </c>
    </row>
    <row r="341" spans="1:9" ht="13.5" thickBot="1" x14ac:dyDescent="0.3">
      <c r="F341" s="58" t="s">
        <v>380</v>
      </c>
      <c r="G341" s="86" t="s">
        <v>8</v>
      </c>
      <c r="H341" s="49" t="s">
        <v>380</v>
      </c>
      <c r="I341" s="86" t="s">
        <v>381</v>
      </c>
    </row>
    <row r="342" spans="1:9" ht="13.5" thickBot="1" x14ac:dyDescent="0.3">
      <c r="F342" s="58" t="s">
        <v>382</v>
      </c>
      <c r="G342" s="86" t="s">
        <v>8</v>
      </c>
      <c r="H342" s="49" t="s">
        <v>382</v>
      </c>
      <c r="I342" s="86" t="s">
        <v>381</v>
      </c>
    </row>
    <row r="343" spans="1:9" ht="13.5" thickBot="1" x14ac:dyDescent="0.3">
      <c r="F343" s="58" t="s">
        <v>383</v>
      </c>
      <c r="G343" s="86" t="s">
        <v>8</v>
      </c>
      <c r="H343" s="49" t="s">
        <v>383</v>
      </c>
      <c r="I343" s="86" t="s">
        <v>381</v>
      </c>
    </row>
    <row r="344" spans="1:9" ht="13.5" thickBot="1" x14ac:dyDescent="0.3">
      <c r="F344" s="58" t="s">
        <v>384</v>
      </c>
      <c r="G344" s="86" t="s">
        <v>8</v>
      </c>
      <c r="H344" s="49" t="s">
        <v>384</v>
      </c>
      <c r="I344" s="86" t="s">
        <v>381</v>
      </c>
    </row>
    <row r="345" spans="1:9" ht="13.5" thickBot="1" x14ac:dyDescent="0.3">
      <c r="F345" s="58" t="s">
        <v>385</v>
      </c>
      <c r="G345" s="86" t="s">
        <v>8</v>
      </c>
      <c r="H345" s="49" t="s">
        <v>385</v>
      </c>
      <c r="I345" s="86" t="s">
        <v>381</v>
      </c>
    </row>
    <row r="346" spans="1:9" ht="13.5" thickBot="1" x14ac:dyDescent="0.3">
      <c r="F346" s="58" t="s">
        <v>386</v>
      </c>
      <c r="G346" s="86" t="s">
        <v>8</v>
      </c>
      <c r="H346" s="49" t="s">
        <v>386</v>
      </c>
      <c r="I346" s="86" t="s">
        <v>381</v>
      </c>
    </row>
    <row r="347" spans="1:9" x14ac:dyDescent="0.25">
      <c r="F347" s="58" t="s">
        <v>387</v>
      </c>
      <c r="G347" s="141" t="s">
        <v>14</v>
      </c>
      <c r="H347" s="141"/>
      <c r="I347" s="141"/>
    </row>
    <row r="348" spans="1:9" x14ac:dyDescent="0.25">
      <c r="G348" s="51"/>
      <c r="H348" s="51"/>
      <c r="I348" s="51"/>
    </row>
    <row r="349" spans="1:9" ht="13.5" thickBot="1" x14ac:dyDescent="0.3">
      <c r="A349" s="44" t="s">
        <v>464</v>
      </c>
      <c r="B349" s="45" t="s">
        <v>388</v>
      </c>
      <c r="E349" s="39"/>
      <c r="G349" s="51"/>
      <c r="I349" s="51"/>
    </row>
    <row r="350" spans="1:9" ht="13.5" thickBot="1" x14ac:dyDescent="0.3">
      <c r="B350" s="45"/>
      <c r="F350" s="58" t="s">
        <v>389</v>
      </c>
      <c r="G350" s="86" t="s">
        <v>8</v>
      </c>
      <c r="I350" s="51"/>
    </row>
    <row r="351" spans="1:9" ht="13.5" thickBot="1" x14ac:dyDescent="0.3">
      <c r="B351" s="45"/>
      <c r="F351" s="58" t="s">
        <v>382</v>
      </c>
      <c r="G351" s="86" t="s">
        <v>8</v>
      </c>
      <c r="I351" s="51"/>
    </row>
    <row r="352" spans="1:9" ht="13.5" thickBot="1" x14ac:dyDescent="0.3">
      <c r="B352" s="45"/>
      <c r="F352" s="58" t="s">
        <v>383</v>
      </c>
      <c r="G352" s="86" t="s">
        <v>8</v>
      </c>
      <c r="I352" s="51"/>
    </row>
    <row r="353" spans="1:9" ht="13.5" thickBot="1" x14ac:dyDescent="0.3">
      <c r="B353" s="45"/>
      <c r="F353" s="58" t="s">
        <v>384</v>
      </c>
      <c r="G353" s="86" t="s">
        <v>8</v>
      </c>
      <c r="I353" s="51"/>
    </row>
    <row r="354" spans="1:9" ht="13.5" thickBot="1" x14ac:dyDescent="0.3">
      <c r="B354" s="45"/>
      <c r="F354" s="58"/>
      <c r="G354" s="51"/>
      <c r="I354" s="51"/>
    </row>
    <row r="355" spans="1:9" ht="13.5" thickBot="1" x14ac:dyDescent="0.3">
      <c r="A355" s="44" t="s">
        <v>467</v>
      </c>
      <c r="B355" s="45" t="s">
        <v>270</v>
      </c>
      <c r="G355" s="86" t="s">
        <v>8</v>
      </c>
    </row>
    <row r="356" spans="1:9" ht="13.5" thickBot="1" x14ac:dyDescent="0.3">
      <c r="C356" s="45" t="s">
        <v>271</v>
      </c>
    </row>
    <row r="357" spans="1:9" ht="13.5" customHeight="1" thickBot="1" x14ac:dyDescent="0.3">
      <c r="C357" s="46"/>
      <c r="F357" s="58" t="s">
        <v>272</v>
      </c>
      <c r="G357" s="86" t="s">
        <v>8</v>
      </c>
      <c r="H357" s="129">
        <v>0</v>
      </c>
    </row>
    <row r="358" spans="1:9" ht="13.5" thickBot="1" x14ac:dyDescent="0.3">
      <c r="C358" s="46"/>
      <c r="F358" s="58" t="s">
        <v>273</v>
      </c>
      <c r="G358" s="86" t="s">
        <v>8</v>
      </c>
      <c r="H358" s="129">
        <v>0</v>
      </c>
    </row>
    <row r="359" spans="1:9" ht="13.5" thickBot="1" x14ac:dyDescent="0.3">
      <c r="C359" s="46"/>
      <c r="F359" s="58" t="s">
        <v>274</v>
      </c>
      <c r="G359" s="86" t="s">
        <v>8</v>
      </c>
      <c r="H359" s="129">
        <v>0</v>
      </c>
      <c r="I359" s="49" t="s">
        <v>275</v>
      </c>
    </row>
    <row r="360" spans="1:9" ht="13.5" thickBot="1" x14ac:dyDescent="0.3">
      <c r="C360" s="46"/>
      <c r="F360" s="58" t="s">
        <v>276</v>
      </c>
      <c r="G360" s="86" t="s">
        <v>8</v>
      </c>
      <c r="H360" s="131">
        <v>0</v>
      </c>
      <c r="I360" s="105" t="s">
        <v>14</v>
      </c>
    </row>
    <row r="361" spans="1:9" x14ac:dyDescent="0.25">
      <c r="C361" s="46"/>
      <c r="E361" s="39"/>
      <c r="G361" s="41" t="s">
        <v>277</v>
      </c>
      <c r="H361" s="130">
        <f>SUM(H357:H360)</f>
        <v>0</v>
      </c>
      <c r="I361" s="41" t="s">
        <v>40</v>
      </c>
    </row>
    <row r="362" spans="1:9" x14ac:dyDescent="0.25">
      <c r="C362" s="46"/>
    </row>
    <row r="363" spans="1:9" x14ac:dyDescent="0.25">
      <c r="C363" s="45" t="s">
        <v>278</v>
      </c>
      <c r="G363" s="97">
        <v>0</v>
      </c>
    </row>
    <row r="364" spans="1:9" ht="13.5" thickBot="1" x14ac:dyDescent="0.3">
      <c r="C364" s="45"/>
      <c r="E364" s="39"/>
      <c r="H364" s="49"/>
    </row>
    <row r="365" spans="1:9" ht="13.5" thickBot="1" x14ac:dyDescent="0.3">
      <c r="C365" s="45" t="s">
        <v>279</v>
      </c>
      <c r="G365" s="86" t="s">
        <v>8</v>
      </c>
    </row>
    <row r="366" spans="1:9" x14ac:dyDescent="0.25">
      <c r="C366" s="45"/>
      <c r="D366" s="33" t="s">
        <v>280</v>
      </c>
      <c r="G366" s="71"/>
    </row>
    <row r="367" spans="1:9" x14ac:dyDescent="0.25">
      <c r="C367" s="45"/>
      <c r="E367" s="40" t="s">
        <v>281</v>
      </c>
      <c r="G367" s="141" t="s">
        <v>14</v>
      </c>
      <c r="H367" s="141"/>
      <c r="I367" s="141"/>
    </row>
    <row r="368" spans="1:9" x14ac:dyDescent="0.25">
      <c r="C368" s="45"/>
      <c r="E368" s="40" t="s">
        <v>282</v>
      </c>
      <c r="G368" s="141" t="s">
        <v>14</v>
      </c>
      <c r="H368" s="141"/>
      <c r="I368" s="141"/>
    </row>
    <row r="369" spans="3:9" ht="13.5" thickBot="1" x14ac:dyDescent="0.3">
      <c r="C369" s="45" t="s">
        <v>283</v>
      </c>
      <c r="E369" s="39"/>
    </row>
    <row r="370" spans="3:9" ht="13.5" thickBot="1" x14ac:dyDescent="0.3">
      <c r="C370" s="45"/>
      <c r="E370" s="40" t="s">
        <v>284</v>
      </c>
      <c r="G370" s="86" t="s">
        <v>8</v>
      </c>
    </row>
    <row r="371" spans="3:9" ht="13.5" thickBot="1" x14ac:dyDescent="0.3">
      <c r="C371" s="45"/>
      <c r="E371" s="40" t="s">
        <v>285</v>
      </c>
      <c r="G371" s="86" t="s">
        <v>8</v>
      </c>
      <c r="H371" s="160" t="s">
        <v>286</v>
      </c>
      <c r="I371" s="159"/>
    </row>
    <row r="372" spans="3:9" ht="13.5" thickBot="1" x14ac:dyDescent="0.3">
      <c r="C372" s="45"/>
      <c r="E372" s="40" t="s">
        <v>287</v>
      </c>
      <c r="G372" s="86" t="s">
        <v>8</v>
      </c>
      <c r="H372" s="147" t="s">
        <v>14</v>
      </c>
      <c r="I372" s="147"/>
    </row>
    <row r="373" spans="3:9" ht="13.5" thickBot="1" x14ac:dyDescent="0.3">
      <c r="C373" s="45"/>
      <c r="E373" s="40" t="s">
        <v>288</v>
      </c>
      <c r="G373" s="86" t="s">
        <v>8</v>
      </c>
      <c r="H373" s="160" t="s">
        <v>289</v>
      </c>
      <c r="I373" s="159"/>
    </row>
    <row r="374" spans="3:9" ht="13.5" thickBot="1" x14ac:dyDescent="0.3">
      <c r="C374" s="45"/>
      <c r="E374" s="40" t="s">
        <v>290</v>
      </c>
      <c r="G374" s="86" t="s">
        <v>8</v>
      </c>
      <c r="H374" s="147" t="s">
        <v>14</v>
      </c>
      <c r="I374" s="147"/>
    </row>
    <row r="375" spans="3:9" x14ac:dyDescent="0.25">
      <c r="C375" s="45" t="s">
        <v>291</v>
      </c>
    </row>
    <row r="376" spans="3:9" x14ac:dyDescent="0.25">
      <c r="C376" s="45"/>
      <c r="E376" s="40" t="s">
        <v>292</v>
      </c>
      <c r="G376" s="141" t="s">
        <v>14</v>
      </c>
      <c r="H376" s="141"/>
      <c r="I376" s="141"/>
    </row>
    <row r="377" spans="3:9" x14ac:dyDescent="0.25">
      <c r="C377" s="45"/>
      <c r="E377" s="40" t="s">
        <v>293</v>
      </c>
      <c r="G377" s="141" t="s">
        <v>14</v>
      </c>
      <c r="H377" s="141"/>
      <c r="I377" s="141"/>
    </row>
    <row r="378" spans="3:9" ht="13.5" thickBot="1" x14ac:dyDescent="0.3">
      <c r="C378" s="45"/>
      <c r="E378" s="40" t="s">
        <v>294</v>
      </c>
      <c r="G378" s="141" t="s">
        <v>14</v>
      </c>
      <c r="H378" s="141"/>
      <c r="I378" s="141"/>
    </row>
    <row r="379" spans="3:9" ht="13.5" thickBot="1" x14ac:dyDescent="0.3">
      <c r="C379" s="45" t="s">
        <v>295</v>
      </c>
      <c r="E379" s="39"/>
      <c r="G379" s="86" t="s">
        <v>8</v>
      </c>
    </row>
    <row r="380" spans="3:9" x14ac:dyDescent="0.25">
      <c r="C380" s="45"/>
      <c r="D380" s="33" t="s">
        <v>296</v>
      </c>
      <c r="E380" s="39"/>
      <c r="G380" s="141" t="s">
        <v>14</v>
      </c>
      <c r="H380" s="141"/>
      <c r="I380" s="141"/>
    </row>
    <row r="381" spans="3:9" x14ac:dyDescent="0.25">
      <c r="C381" s="45" t="s">
        <v>297</v>
      </c>
    </row>
    <row r="382" spans="3:9" x14ac:dyDescent="0.25">
      <c r="C382" s="45"/>
      <c r="E382" s="40" t="s">
        <v>298</v>
      </c>
      <c r="G382" s="141" t="s">
        <v>14</v>
      </c>
      <c r="H382" s="141"/>
      <c r="I382" s="141"/>
    </row>
    <row r="383" spans="3:9" ht="13.5" thickBot="1" x14ac:dyDescent="0.3">
      <c r="E383" s="40" t="s">
        <v>299</v>
      </c>
      <c r="G383" s="141" t="s">
        <v>14</v>
      </c>
      <c r="H383" s="141"/>
      <c r="I383" s="141"/>
    </row>
    <row r="384" spans="3:9" ht="13.5" thickBot="1" x14ac:dyDescent="0.3">
      <c r="C384" s="45" t="s">
        <v>300</v>
      </c>
      <c r="E384" s="39"/>
      <c r="G384" s="86" t="s">
        <v>8</v>
      </c>
      <c r="H384" s="51"/>
      <c r="I384" s="51"/>
    </row>
    <row r="385" spans="1:9" ht="13.5" thickBot="1" x14ac:dyDescent="0.3">
      <c r="D385" s="33" t="s">
        <v>301</v>
      </c>
      <c r="E385" s="39"/>
      <c r="G385" s="141" t="s">
        <v>14</v>
      </c>
      <c r="H385" s="141"/>
      <c r="I385" s="141"/>
    </row>
    <row r="386" spans="1:9" ht="13.5" thickBot="1" x14ac:dyDescent="0.3">
      <c r="C386" s="45" t="s">
        <v>302</v>
      </c>
      <c r="D386" s="45"/>
      <c r="E386" s="39"/>
      <c r="G386" s="86" t="s">
        <v>8</v>
      </c>
      <c r="H386" s="51"/>
      <c r="I386" s="51"/>
    </row>
    <row r="387" spans="1:9" x14ac:dyDescent="0.25">
      <c r="D387" s="33" t="s">
        <v>303</v>
      </c>
      <c r="E387" s="39"/>
      <c r="G387" s="141" t="s">
        <v>14</v>
      </c>
      <c r="H387" s="141"/>
      <c r="I387" s="141"/>
    </row>
    <row r="388" spans="1:9" ht="13.5" customHeight="1" thickBot="1" x14ac:dyDescent="0.3">
      <c r="A388" s="44"/>
      <c r="B388" s="45"/>
    </row>
    <row r="389" spans="1:9" ht="13.5" customHeight="1" thickBot="1" x14ac:dyDescent="0.3">
      <c r="A389" s="44" t="s">
        <v>469</v>
      </c>
      <c r="B389" s="45" t="s">
        <v>401</v>
      </c>
      <c r="G389" s="86" t="s">
        <v>8</v>
      </c>
    </row>
    <row r="390" spans="1:9" ht="13.5" customHeight="1" x14ac:dyDescent="0.25">
      <c r="A390" s="44"/>
      <c r="B390" s="45"/>
      <c r="C390" s="46" t="s">
        <v>402</v>
      </c>
    </row>
    <row r="391" spans="1:9" ht="13.5" customHeight="1" x14ac:dyDescent="0.25">
      <c r="A391" s="44"/>
      <c r="B391" s="45"/>
      <c r="C391" s="45" t="s">
        <v>403</v>
      </c>
    </row>
    <row r="392" spans="1:9" ht="13.5" customHeight="1" x14ac:dyDescent="0.25">
      <c r="A392" s="44"/>
      <c r="B392" s="45"/>
      <c r="C392" s="45"/>
      <c r="F392" s="58" t="s">
        <v>404</v>
      </c>
      <c r="G392" s="100">
        <v>0</v>
      </c>
    </row>
    <row r="393" spans="1:9" x14ac:dyDescent="0.25">
      <c r="A393" s="44"/>
      <c r="B393" s="45"/>
      <c r="C393" s="46"/>
      <c r="F393" s="58" t="s">
        <v>405</v>
      </c>
      <c r="G393" s="141" t="s">
        <v>14</v>
      </c>
      <c r="H393" s="141"/>
      <c r="I393" s="141"/>
    </row>
    <row r="394" spans="1:9" x14ac:dyDescent="0.25">
      <c r="A394" s="44"/>
      <c r="B394" s="45"/>
      <c r="C394" s="45" t="s">
        <v>406</v>
      </c>
      <c r="G394" s="71"/>
    </row>
    <row r="395" spans="1:9" x14ac:dyDescent="0.25">
      <c r="A395" s="44"/>
      <c r="C395" s="45"/>
      <c r="F395" s="58" t="s">
        <v>407</v>
      </c>
      <c r="G395" s="141" t="s">
        <v>14</v>
      </c>
      <c r="H395" s="141"/>
      <c r="I395" s="141"/>
    </row>
    <row r="396" spans="1:9" x14ac:dyDescent="0.25">
      <c r="F396" s="58" t="s">
        <v>408</v>
      </c>
      <c r="G396" s="141" t="s">
        <v>14</v>
      </c>
      <c r="H396" s="141"/>
      <c r="I396" s="141"/>
    </row>
    <row r="397" spans="1:9" ht="13.5" customHeight="1" x14ac:dyDescent="0.25">
      <c r="A397" s="44"/>
      <c r="B397" s="45"/>
    </row>
    <row r="398" spans="1:9" x14ac:dyDescent="0.25">
      <c r="A398" s="44" t="s">
        <v>470</v>
      </c>
      <c r="B398" s="45" t="s">
        <v>353</v>
      </c>
      <c r="G398" s="141" t="s">
        <v>14</v>
      </c>
      <c r="H398" s="141"/>
      <c r="I398" s="141"/>
    </row>
    <row r="399" spans="1:9" ht="13.5" customHeight="1" thickBot="1" x14ac:dyDescent="0.3">
      <c r="A399" s="44"/>
      <c r="B399" s="45"/>
    </row>
    <row r="400" spans="1:9" ht="13.5" thickBot="1" x14ac:dyDescent="0.3">
      <c r="A400" s="44" t="s">
        <v>473</v>
      </c>
      <c r="B400" s="45" t="s">
        <v>354</v>
      </c>
      <c r="G400" s="86" t="s">
        <v>8</v>
      </c>
    </row>
    <row r="401" spans="1:13" ht="13.5" thickBot="1" x14ac:dyDescent="0.3">
      <c r="A401" s="44"/>
      <c r="B401" s="45"/>
      <c r="C401" s="45" t="s">
        <v>355</v>
      </c>
    </row>
    <row r="402" spans="1:13" ht="13.5" thickBot="1" x14ac:dyDescent="0.3">
      <c r="G402" s="86" t="s">
        <v>8</v>
      </c>
    </row>
    <row r="403" spans="1:13" ht="13.5" customHeight="1" thickBot="1" x14ac:dyDescent="0.3">
      <c r="A403" s="44"/>
      <c r="B403" s="45"/>
    </row>
    <row r="404" spans="1:13" ht="13.5" thickBot="1" x14ac:dyDescent="0.3">
      <c r="A404" s="44" t="s">
        <v>475</v>
      </c>
      <c r="B404" s="45" t="s">
        <v>356</v>
      </c>
      <c r="G404" s="86" t="s">
        <v>8</v>
      </c>
    </row>
    <row r="405" spans="1:13" x14ac:dyDescent="0.25">
      <c r="A405" s="44"/>
      <c r="B405" s="45"/>
      <c r="C405" s="45" t="s">
        <v>357</v>
      </c>
      <c r="G405" s="141" t="s">
        <v>14</v>
      </c>
      <c r="H405" s="141"/>
      <c r="I405" s="141"/>
    </row>
    <row r="406" spans="1:13" x14ac:dyDescent="0.25">
      <c r="A406" s="44"/>
      <c r="B406" s="45"/>
      <c r="C406" s="45" t="s">
        <v>358</v>
      </c>
      <c r="G406" s="141" t="s">
        <v>14</v>
      </c>
      <c r="H406" s="141"/>
      <c r="I406" s="141"/>
    </row>
    <row r="407" spans="1:13" ht="13.5" customHeight="1" thickBot="1" x14ac:dyDescent="0.3">
      <c r="A407" s="44"/>
      <c r="B407" s="45"/>
    </row>
    <row r="408" spans="1:13" ht="13.5" thickBot="1" x14ac:dyDescent="0.3">
      <c r="A408" s="44" t="s">
        <v>477</v>
      </c>
      <c r="B408" s="45" t="s">
        <v>359</v>
      </c>
      <c r="C408" s="40"/>
      <c r="D408" s="40"/>
      <c r="E408" s="40"/>
      <c r="F408" s="40"/>
      <c r="G408" s="86" t="s">
        <v>8</v>
      </c>
    </row>
    <row r="409" spans="1:13" x14ac:dyDescent="0.25">
      <c r="C409" s="45" t="s">
        <v>296</v>
      </c>
      <c r="G409" s="141" t="s">
        <v>14</v>
      </c>
      <c r="H409" s="141"/>
      <c r="I409" s="141"/>
    </row>
    <row r="410" spans="1:13" ht="13.5" customHeight="1" thickBot="1" x14ac:dyDescent="0.3">
      <c r="A410" s="44"/>
      <c r="B410" s="45"/>
    </row>
    <row r="411" spans="1:13" ht="13.5" thickBot="1" x14ac:dyDescent="0.3">
      <c r="A411" s="44" t="s">
        <v>480</v>
      </c>
      <c r="B411" s="45" t="s">
        <v>360</v>
      </c>
      <c r="C411" s="45"/>
      <c r="G411" s="86" t="s">
        <v>8</v>
      </c>
    </row>
    <row r="412" spans="1:13" x14ac:dyDescent="0.25">
      <c r="C412" s="45" t="s">
        <v>357</v>
      </c>
      <c r="G412" s="141" t="s">
        <v>14</v>
      </c>
      <c r="H412" s="141"/>
      <c r="I412" s="141"/>
    </row>
    <row r="413" spans="1:13" ht="13.5" customHeight="1" x14ac:dyDescent="0.25">
      <c r="A413" s="44"/>
      <c r="B413" s="45"/>
    </row>
    <row r="414" spans="1:13" ht="15.75" x14ac:dyDescent="0.25">
      <c r="A414" s="84" t="s">
        <v>438</v>
      </c>
      <c r="J414" s="33"/>
      <c r="K414" s="33"/>
      <c r="L414" s="33"/>
      <c r="M414" s="33"/>
    </row>
    <row r="415" spans="1:13" ht="16.5" thickBot="1" x14ac:dyDescent="0.3">
      <c r="A415" s="43"/>
      <c r="J415" s="33"/>
      <c r="K415" s="33"/>
      <c r="L415" s="33"/>
      <c r="M415" s="33"/>
    </row>
    <row r="416" spans="1:13" ht="13.5" customHeight="1" thickBot="1" x14ac:dyDescent="0.3">
      <c r="A416" s="44" t="s">
        <v>482</v>
      </c>
      <c r="B416" s="45" t="s">
        <v>440</v>
      </c>
      <c r="G416" s="86" t="s">
        <v>8</v>
      </c>
      <c r="J416" s="33"/>
      <c r="K416" s="33"/>
      <c r="L416" s="33"/>
      <c r="M416" s="33"/>
    </row>
    <row r="417" spans="1:13" ht="13.5" customHeight="1" x14ac:dyDescent="0.25">
      <c r="A417" s="44"/>
      <c r="B417" s="45"/>
      <c r="C417" s="46" t="s">
        <v>441</v>
      </c>
      <c r="J417" s="33"/>
      <c r="K417" s="33"/>
      <c r="L417" s="33"/>
      <c r="M417" s="33"/>
    </row>
    <row r="418" spans="1:13" ht="13.5" customHeight="1" x14ac:dyDescent="0.25">
      <c r="A418" s="44"/>
      <c r="B418" s="45"/>
      <c r="C418" s="45" t="s">
        <v>442</v>
      </c>
      <c r="J418" s="33"/>
      <c r="K418" s="33"/>
      <c r="L418" s="33"/>
      <c r="M418" s="33"/>
    </row>
    <row r="419" spans="1:13" ht="13.5" customHeight="1" x14ac:dyDescent="0.25">
      <c r="A419" s="44"/>
      <c r="B419" s="45"/>
      <c r="C419" s="45"/>
      <c r="F419" s="58" t="s">
        <v>443</v>
      </c>
      <c r="G419" s="100">
        <v>0</v>
      </c>
      <c r="J419" s="33"/>
      <c r="K419" s="33"/>
      <c r="L419" s="33"/>
      <c r="M419" s="33"/>
    </row>
    <row r="420" spans="1:13" ht="13.5" thickBot="1" x14ac:dyDescent="0.3">
      <c r="C420" s="45" t="s">
        <v>444</v>
      </c>
      <c r="E420" s="39"/>
      <c r="G420" s="51"/>
      <c r="J420" s="33"/>
      <c r="K420" s="33"/>
      <c r="L420" s="33"/>
      <c r="M420" s="33"/>
    </row>
    <row r="421" spans="1:13" ht="13.5" thickBot="1" x14ac:dyDescent="0.3">
      <c r="C421" s="45"/>
      <c r="E421" s="39"/>
      <c r="G421" s="86" t="s">
        <v>8</v>
      </c>
      <c r="J421" s="33"/>
      <c r="K421" s="33"/>
      <c r="L421" s="33"/>
      <c r="M421" s="33"/>
    </row>
    <row r="422" spans="1:13" ht="13.5" thickBot="1" x14ac:dyDescent="0.3">
      <c r="J422" s="33"/>
      <c r="K422" s="33"/>
      <c r="L422" s="33"/>
      <c r="M422" s="33"/>
    </row>
    <row r="423" spans="1:13" ht="13.5" thickBot="1" x14ac:dyDescent="0.3">
      <c r="A423" s="44" t="s">
        <v>487</v>
      </c>
      <c r="B423" s="45" t="s">
        <v>446</v>
      </c>
      <c r="G423" s="86" t="s">
        <v>8</v>
      </c>
      <c r="J423" s="33"/>
      <c r="K423" s="33"/>
      <c r="L423" s="33"/>
      <c r="M423" s="33"/>
    </row>
    <row r="424" spans="1:13" x14ac:dyDescent="0.25">
      <c r="J424" s="33"/>
      <c r="K424" s="33"/>
      <c r="L424" s="33"/>
      <c r="M424" s="33"/>
    </row>
    <row r="425" spans="1:13" ht="13.5" thickBot="1" x14ac:dyDescent="0.3">
      <c r="A425" s="44" t="s">
        <v>492</v>
      </c>
      <c r="B425" s="45" t="s">
        <v>448</v>
      </c>
      <c r="J425" s="33"/>
      <c r="K425" s="33"/>
      <c r="L425" s="33"/>
      <c r="M425" s="33"/>
    </row>
    <row r="426" spans="1:13" ht="13.5" thickBot="1" x14ac:dyDescent="0.3">
      <c r="G426" s="86" t="s">
        <v>8</v>
      </c>
      <c r="J426" s="33"/>
      <c r="K426" s="33"/>
      <c r="L426" s="33"/>
      <c r="M426" s="33"/>
    </row>
    <row r="427" spans="1:13" x14ac:dyDescent="0.25">
      <c r="B427" s="45" t="s">
        <v>449</v>
      </c>
      <c r="J427" s="33"/>
      <c r="K427" s="33"/>
      <c r="L427" s="33"/>
      <c r="M427" s="33"/>
    </row>
    <row r="428" spans="1:13" ht="15" x14ac:dyDescent="0.25">
      <c r="B428" s="45"/>
      <c r="E428" s="58"/>
      <c r="F428" s="48"/>
      <c r="G428" s="141" t="s">
        <v>14</v>
      </c>
      <c r="H428" s="141"/>
      <c r="I428" s="141"/>
      <c r="J428" s="33"/>
      <c r="K428" s="33"/>
      <c r="L428" s="33"/>
      <c r="M428" s="33"/>
    </row>
    <row r="429" spans="1:13" x14ac:dyDescent="0.25">
      <c r="B429" s="45" t="s">
        <v>450</v>
      </c>
      <c r="J429" s="33"/>
      <c r="K429" s="33"/>
      <c r="L429" s="33"/>
      <c r="M429" s="33"/>
    </row>
    <row r="430" spans="1:13" ht="14.45" customHeight="1" x14ac:dyDescent="0.25">
      <c r="B430" s="45"/>
      <c r="F430" s="58" t="s">
        <v>451</v>
      </c>
      <c r="G430" s="141" t="s">
        <v>14</v>
      </c>
      <c r="H430" s="141"/>
      <c r="I430" s="141"/>
      <c r="J430" s="33"/>
      <c r="K430" s="33"/>
      <c r="L430" s="33"/>
      <c r="M430" s="33"/>
    </row>
    <row r="431" spans="1:13" ht="13.5" thickBot="1" x14ac:dyDescent="0.3">
      <c r="J431" s="33"/>
      <c r="K431" s="33"/>
      <c r="L431" s="33"/>
      <c r="M431" s="33"/>
    </row>
    <row r="432" spans="1:13" ht="13.5" thickBot="1" x14ac:dyDescent="0.3">
      <c r="A432" s="44" t="s">
        <v>501</v>
      </c>
      <c r="B432" s="45" t="s">
        <v>453</v>
      </c>
      <c r="G432" s="86" t="s">
        <v>8</v>
      </c>
      <c r="J432" s="33"/>
      <c r="K432" s="33"/>
      <c r="L432" s="33"/>
      <c r="M432" s="33"/>
    </row>
    <row r="433" spans="1:13" x14ac:dyDescent="0.25">
      <c r="A433" s="44"/>
      <c r="B433" s="45"/>
      <c r="C433" s="46" t="s">
        <v>454</v>
      </c>
      <c r="J433" s="33"/>
      <c r="K433" s="33"/>
      <c r="L433" s="33"/>
      <c r="M433" s="33"/>
    </row>
    <row r="434" spans="1:13" x14ac:dyDescent="0.25">
      <c r="A434" s="44"/>
      <c r="B434" s="45"/>
      <c r="C434" s="45" t="s">
        <v>455</v>
      </c>
      <c r="J434" s="33"/>
      <c r="K434" s="33"/>
      <c r="L434" s="33"/>
      <c r="M434" s="33"/>
    </row>
    <row r="435" spans="1:13" x14ac:dyDescent="0.25">
      <c r="A435" s="44"/>
      <c r="B435" s="45"/>
      <c r="C435" s="45"/>
      <c r="F435" s="58" t="s">
        <v>456</v>
      </c>
      <c r="G435" s="141" t="s">
        <v>14</v>
      </c>
      <c r="H435" s="141"/>
      <c r="I435" s="141"/>
      <c r="J435" s="33"/>
      <c r="K435" s="33"/>
      <c r="L435" s="33"/>
      <c r="M435" s="33"/>
    </row>
    <row r="436" spans="1:13" ht="13.5" thickBot="1" x14ac:dyDescent="0.3">
      <c r="J436" s="33"/>
      <c r="K436" s="33"/>
      <c r="L436" s="33"/>
      <c r="M436" s="33"/>
    </row>
    <row r="437" spans="1:13" ht="13.5" thickBot="1" x14ac:dyDescent="0.3">
      <c r="A437" s="44" t="s">
        <v>504</v>
      </c>
      <c r="B437" s="45" t="s">
        <v>458</v>
      </c>
      <c r="G437" s="86" t="s">
        <v>8</v>
      </c>
      <c r="J437" s="33"/>
      <c r="K437" s="33"/>
      <c r="L437" s="33"/>
      <c r="M437" s="33"/>
    </row>
    <row r="438" spans="1:13" x14ac:dyDescent="0.25">
      <c r="A438" s="44"/>
      <c r="B438" s="45"/>
      <c r="C438" s="46" t="s">
        <v>454</v>
      </c>
      <c r="J438" s="33"/>
      <c r="K438" s="33"/>
      <c r="L438" s="33"/>
      <c r="M438" s="33"/>
    </row>
    <row r="439" spans="1:13" s="35" customFormat="1" x14ac:dyDescent="0.25">
      <c r="A439" s="44"/>
      <c r="B439" s="45"/>
      <c r="C439" s="45" t="s">
        <v>459</v>
      </c>
      <c r="D439" s="33"/>
      <c r="E439" s="33"/>
      <c r="F439" s="33"/>
      <c r="G439" s="33"/>
      <c r="H439" s="33"/>
      <c r="I439" s="33"/>
    </row>
    <row r="440" spans="1:13" x14ac:dyDescent="0.25">
      <c r="A440" s="44"/>
      <c r="B440" s="45"/>
      <c r="C440" s="45"/>
      <c r="F440" s="58" t="s">
        <v>443</v>
      </c>
      <c r="G440" s="128">
        <v>0</v>
      </c>
      <c r="J440" s="33"/>
      <c r="K440" s="33"/>
      <c r="L440" s="33"/>
      <c r="M440" s="33"/>
    </row>
    <row r="441" spans="1:13" ht="13.5" thickBot="1" x14ac:dyDescent="0.3">
      <c r="J441" s="33"/>
      <c r="K441" s="33"/>
      <c r="L441" s="33"/>
      <c r="M441" s="33"/>
    </row>
    <row r="442" spans="1:13" ht="13.5" thickBot="1" x14ac:dyDescent="0.3">
      <c r="A442" s="44" t="s">
        <v>509</v>
      </c>
      <c r="B442" s="45" t="s">
        <v>461</v>
      </c>
      <c r="G442" s="86" t="s">
        <v>8</v>
      </c>
      <c r="J442" s="33"/>
      <c r="K442" s="33"/>
      <c r="L442" s="33"/>
      <c r="M442" s="33"/>
    </row>
    <row r="443" spans="1:13" x14ac:dyDescent="0.25">
      <c r="G443" s="71"/>
      <c r="J443" s="33"/>
      <c r="K443" s="33"/>
      <c r="L443" s="33"/>
      <c r="M443" s="33"/>
    </row>
    <row r="444" spans="1:13" x14ac:dyDescent="0.25">
      <c r="B444" s="45" t="s">
        <v>462</v>
      </c>
      <c r="E444" s="39"/>
      <c r="G444" s="141" t="s">
        <v>14</v>
      </c>
      <c r="H444" s="141"/>
      <c r="I444" s="141"/>
      <c r="J444" s="33"/>
      <c r="K444" s="33"/>
      <c r="L444" s="33"/>
      <c r="M444" s="33"/>
    </row>
    <row r="445" spans="1:13" ht="15" x14ac:dyDescent="0.25">
      <c r="B445" s="45"/>
      <c r="E445" s="58"/>
      <c r="F445" s="48"/>
      <c r="J445" s="33"/>
      <c r="K445" s="33"/>
      <c r="L445" s="33"/>
      <c r="M445" s="33"/>
    </row>
    <row r="446" spans="1:13" s="48" customFormat="1" ht="15" x14ac:dyDescent="0.25">
      <c r="B446" s="45" t="s">
        <v>463</v>
      </c>
      <c r="C446" s="33"/>
      <c r="D446" s="33"/>
      <c r="E446" s="33"/>
      <c r="F446" s="33"/>
      <c r="G446" s="141" t="s">
        <v>14</v>
      </c>
      <c r="H446" s="141"/>
      <c r="I446" s="141"/>
    </row>
    <row r="447" spans="1:13" s="48" customFormat="1" ht="15.75" thickBot="1" x14ac:dyDescent="0.3">
      <c r="B447" s="45"/>
      <c r="C447" s="33"/>
      <c r="D447" s="33"/>
      <c r="E447" s="58"/>
      <c r="G447" s="33"/>
      <c r="H447" s="33"/>
      <c r="I447" s="33"/>
    </row>
    <row r="448" spans="1:13" s="48" customFormat="1" ht="15.75" thickBot="1" x14ac:dyDescent="0.3">
      <c r="A448" s="44" t="s">
        <v>513</v>
      </c>
      <c r="B448" s="45" t="s">
        <v>465</v>
      </c>
      <c r="C448" s="33"/>
      <c r="D448" s="33"/>
      <c r="E448" s="33"/>
      <c r="F448" s="33"/>
      <c r="G448" s="86" t="s">
        <v>8</v>
      </c>
      <c r="H448" s="33"/>
      <c r="I448" s="33"/>
    </row>
    <row r="449" spans="1:13" s="48" customFormat="1" ht="15" x14ac:dyDescent="0.25">
      <c r="A449" s="39"/>
      <c r="B449" s="33"/>
      <c r="C449" s="33"/>
      <c r="D449" s="33"/>
      <c r="E449" s="33"/>
      <c r="F449" s="33"/>
      <c r="G449" s="71"/>
      <c r="H449" s="33"/>
      <c r="I449" s="33"/>
    </row>
    <row r="450" spans="1:13" s="48" customFormat="1" ht="15" x14ac:dyDescent="0.25">
      <c r="A450" s="39"/>
      <c r="B450" s="45" t="s">
        <v>466</v>
      </c>
      <c r="C450" s="33"/>
      <c r="D450" s="33"/>
      <c r="E450" s="33"/>
      <c r="F450" s="33"/>
      <c r="G450" s="141" t="s">
        <v>14</v>
      </c>
      <c r="H450" s="141"/>
      <c r="I450" s="141"/>
    </row>
    <row r="451" spans="1:13" s="48" customFormat="1" ht="15" x14ac:dyDescent="0.25">
      <c r="A451" s="39"/>
      <c r="B451" s="45"/>
      <c r="C451" s="33"/>
      <c r="D451" s="33"/>
      <c r="E451" s="58"/>
      <c r="G451" s="33"/>
      <c r="H451" s="33"/>
      <c r="I451" s="33"/>
    </row>
    <row r="452" spans="1:13" s="48" customFormat="1" ht="15" x14ac:dyDescent="0.25">
      <c r="A452" s="44" t="s">
        <v>521</v>
      </c>
      <c r="B452" s="45" t="s">
        <v>468</v>
      </c>
      <c r="C452" s="33"/>
      <c r="D452" s="33"/>
      <c r="E452" s="33"/>
      <c r="F452" s="33"/>
      <c r="G452" s="33"/>
      <c r="H452" s="33"/>
      <c r="I452" s="33"/>
    </row>
    <row r="453" spans="1:13" s="48" customFormat="1" ht="15" x14ac:dyDescent="0.25">
      <c r="A453" s="39"/>
      <c r="B453" s="45"/>
      <c r="C453" s="33"/>
      <c r="D453" s="33"/>
      <c r="E453" s="58"/>
      <c r="G453" s="141" t="s">
        <v>14</v>
      </c>
      <c r="H453" s="141"/>
      <c r="I453" s="141"/>
    </row>
    <row r="454" spans="1:13" s="48" customFormat="1" ht="15" x14ac:dyDescent="0.25"/>
    <row r="455" spans="1:13" s="48" customFormat="1" ht="15.75" thickBot="1" x14ac:dyDescent="0.3">
      <c r="A455" s="44" t="s">
        <v>523</v>
      </c>
      <c r="B455" s="45" t="s">
        <v>1129</v>
      </c>
      <c r="C455" s="33"/>
      <c r="D455" s="33"/>
      <c r="E455" s="33"/>
      <c r="F455" s="33"/>
    </row>
    <row r="456" spans="1:13" s="48" customFormat="1" ht="15.75" thickBot="1" x14ac:dyDescent="0.3">
      <c r="G456" s="86" t="s">
        <v>8</v>
      </c>
    </row>
    <row r="457" spans="1:13" s="48" customFormat="1" ht="15" x14ac:dyDescent="0.25"/>
    <row r="458" spans="1:13" s="48" customFormat="1" ht="15.75" thickBot="1" x14ac:dyDescent="0.3">
      <c r="A458" s="44" t="s">
        <v>1060</v>
      </c>
      <c r="B458" s="45" t="s">
        <v>471</v>
      </c>
      <c r="C458" s="33"/>
      <c r="D458" s="33"/>
      <c r="E458" s="33"/>
      <c r="F458" s="33"/>
    </row>
    <row r="459" spans="1:13" s="48" customFormat="1" ht="15.75" thickBot="1" x14ac:dyDescent="0.3">
      <c r="G459" s="86" t="s">
        <v>8</v>
      </c>
    </row>
    <row r="460" spans="1:13" ht="15.75" x14ac:dyDescent="0.25">
      <c r="A460" s="84" t="s">
        <v>472</v>
      </c>
      <c r="G460" s="71"/>
      <c r="J460" s="33"/>
      <c r="K460" s="33"/>
      <c r="L460" s="33"/>
      <c r="M460" s="33"/>
    </row>
    <row r="461" spans="1:13" ht="13.5" thickBot="1" x14ac:dyDescent="0.3">
      <c r="G461" s="71"/>
      <c r="J461" s="33"/>
      <c r="K461" s="33"/>
      <c r="L461" s="33"/>
      <c r="M461" s="33"/>
    </row>
    <row r="462" spans="1:13" ht="15.75" thickBot="1" x14ac:dyDescent="0.3">
      <c r="A462" s="44" t="s">
        <v>1061</v>
      </c>
      <c r="B462" s="45" t="s">
        <v>474</v>
      </c>
      <c r="G462" s="86" t="s">
        <v>8</v>
      </c>
      <c r="I462" s="48"/>
      <c r="J462" s="33"/>
      <c r="K462" s="33"/>
      <c r="L462" s="33"/>
      <c r="M462" s="33"/>
    </row>
    <row r="463" spans="1:13" ht="15" x14ac:dyDescent="0.25">
      <c r="I463" s="48"/>
      <c r="J463" s="33"/>
      <c r="K463" s="33"/>
      <c r="L463" s="33"/>
      <c r="M463" s="33"/>
    </row>
    <row r="464" spans="1:13" x14ac:dyDescent="0.25">
      <c r="B464" s="45" t="s">
        <v>1097</v>
      </c>
      <c r="G464" s="141" t="s">
        <v>14</v>
      </c>
      <c r="H464" s="141"/>
      <c r="I464" s="141"/>
      <c r="J464" s="33"/>
      <c r="K464" s="33"/>
      <c r="L464" s="33"/>
      <c r="M464" s="33"/>
    </row>
    <row r="465" spans="1:13" x14ac:dyDescent="0.25">
      <c r="B465" s="45" t="s">
        <v>1098</v>
      </c>
      <c r="G465" s="141" t="s">
        <v>14</v>
      </c>
      <c r="H465" s="141"/>
      <c r="I465" s="141"/>
      <c r="J465" s="33"/>
      <c r="K465" s="33"/>
      <c r="L465" s="33"/>
      <c r="M465" s="33"/>
    </row>
    <row r="466" spans="1:13" x14ac:dyDescent="0.25">
      <c r="B466" s="45" t="s">
        <v>1099</v>
      </c>
      <c r="J466" s="33"/>
      <c r="K466" s="33"/>
      <c r="L466" s="33"/>
      <c r="M466" s="33"/>
    </row>
    <row r="467" spans="1:13" ht="15" x14ac:dyDescent="0.25">
      <c r="B467" s="45"/>
      <c r="E467" s="58"/>
      <c r="F467" s="48"/>
      <c r="G467" s="141" t="s">
        <v>14</v>
      </c>
      <c r="H467" s="141"/>
      <c r="I467" s="141"/>
      <c r="J467" s="33"/>
      <c r="K467" s="33"/>
      <c r="L467" s="33"/>
      <c r="M467" s="33"/>
    </row>
    <row r="468" spans="1:13" x14ac:dyDescent="0.25">
      <c r="G468" s="71"/>
      <c r="J468" s="33"/>
      <c r="K468" s="33"/>
      <c r="L468" s="33"/>
      <c r="M468" s="33"/>
    </row>
    <row r="469" spans="1:13" x14ac:dyDescent="0.25">
      <c r="A469" s="44" t="s">
        <v>1062</v>
      </c>
      <c r="B469" s="45" t="s">
        <v>476</v>
      </c>
      <c r="G469" s="71"/>
      <c r="J469" s="33"/>
      <c r="K469" s="33"/>
      <c r="L469" s="33"/>
      <c r="M469" s="33"/>
    </row>
    <row r="470" spans="1:13" x14ac:dyDescent="0.25">
      <c r="G470" s="141" t="s">
        <v>14</v>
      </c>
      <c r="H470" s="141"/>
      <c r="I470" s="141"/>
      <c r="J470" s="33"/>
      <c r="K470" s="33"/>
      <c r="L470" s="33"/>
      <c r="M470" s="33"/>
    </row>
    <row r="471" spans="1:13" x14ac:dyDescent="0.25">
      <c r="G471" s="71"/>
      <c r="J471" s="33"/>
      <c r="K471" s="33"/>
      <c r="L471" s="33"/>
      <c r="M471" s="33"/>
    </row>
    <row r="472" spans="1:13" x14ac:dyDescent="0.25">
      <c r="A472" s="44" t="s">
        <v>1063</v>
      </c>
      <c r="B472" s="45" t="s">
        <v>478</v>
      </c>
      <c r="G472" s="71"/>
      <c r="J472" s="33"/>
      <c r="K472" s="33"/>
      <c r="L472" s="33"/>
      <c r="M472" s="33"/>
    </row>
    <row r="473" spans="1:13" ht="13.5" thickBot="1" x14ac:dyDescent="0.3">
      <c r="G473" s="141" t="s">
        <v>14</v>
      </c>
      <c r="H473" s="141"/>
      <c r="I473" s="141"/>
      <c r="J473" s="33"/>
      <c r="K473" s="33"/>
      <c r="L473" s="33"/>
      <c r="M473" s="33"/>
    </row>
    <row r="474" spans="1:13" ht="13.5" thickBot="1" x14ac:dyDescent="0.3">
      <c r="A474" s="44" t="s">
        <v>1064</v>
      </c>
      <c r="B474" s="45" t="s">
        <v>130</v>
      </c>
      <c r="G474" s="86" t="s">
        <v>8</v>
      </c>
    </row>
    <row r="475" spans="1:13" ht="13.5" thickBot="1" x14ac:dyDescent="0.3">
      <c r="C475" s="45" t="s">
        <v>131</v>
      </c>
      <c r="G475" s="71"/>
      <c r="H475" s="49" t="s">
        <v>132</v>
      </c>
    </row>
    <row r="476" spans="1:13" ht="13.5" thickBot="1" x14ac:dyDescent="0.3">
      <c r="C476" s="45"/>
      <c r="F476" s="49" t="s">
        <v>133</v>
      </c>
      <c r="G476" s="97">
        <v>0</v>
      </c>
      <c r="H476" s="86" t="s">
        <v>8</v>
      </c>
    </row>
    <row r="477" spans="1:13" ht="13.5" thickBot="1" x14ac:dyDescent="0.3">
      <c r="C477" s="45"/>
      <c r="F477" s="49" t="s">
        <v>134</v>
      </c>
      <c r="G477" s="97">
        <v>0</v>
      </c>
      <c r="H477" s="86" t="s">
        <v>8</v>
      </c>
    </row>
    <row r="478" spans="1:13" ht="13.5" thickBot="1" x14ac:dyDescent="0.3">
      <c r="C478" s="45" t="s">
        <v>135</v>
      </c>
      <c r="E478" s="39"/>
      <c r="G478" s="86" t="s">
        <v>8</v>
      </c>
      <c r="H478" s="71"/>
    </row>
    <row r="479" spans="1:13" x14ac:dyDescent="0.25">
      <c r="C479" s="45"/>
      <c r="D479" s="45" t="s">
        <v>136</v>
      </c>
      <c r="E479" s="39"/>
      <c r="G479" s="141" t="s">
        <v>14</v>
      </c>
      <c r="H479" s="141"/>
      <c r="I479" s="141"/>
    </row>
    <row r="480" spans="1:13" ht="13.5" thickBot="1" x14ac:dyDescent="0.3">
      <c r="C480" s="45" t="s">
        <v>137</v>
      </c>
      <c r="E480" s="39"/>
    </row>
    <row r="481" spans="1:9" ht="13.5" thickBot="1" x14ac:dyDescent="0.3">
      <c r="C481" s="45"/>
      <c r="E481" s="39"/>
      <c r="G481" s="86" t="s">
        <v>8</v>
      </c>
      <c r="H481" s="71"/>
    </row>
    <row r="482" spans="1:9" ht="13.5" thickBot="1" x14ac:dyDescent="0.3">
      <c r="C482" s="45" t="s">
        <v>138</v>
      </c>
      <c r="E482" s="39"/>
      <c r="G482" s="86" t="s">
        <v>8</v>
      </c>
      <c r="H482" s="71"/>
    </row>
    <row r="483" spans="1:9" x14ac:dyDescent="0.25">
      <c r="C483" s="45"/>
      <c r="D483" s="45" t="s">
        <v>139</v>
      </c>
      <c r="E483" s="39"/>
    </row>
    <row r="484" spans="1:9" ht="13.5" thickBot="1" x14ac:dyDescent="0.3">
      <c r="C484" s="45"/>
      <c r="D484" s="45"/>
      <c r="E484" s="39"/>
      <c r="G484" s="141" t="s">
        <v>14</v>
      </c>
      <c r="H484" s="141"/>
      <c r="I484" s="141"/>
    </row>
    <row r="485" spans="1:9" ht="13.5" thickBot="1" x14ac:dyDescent="0.3">
      <c r="C485" s="45" t="s">
        <v>140</v>
      </c>
      <c r="D485" s="45"/>
      <c r="E485" s="39"/>
      <c r="G485" s="86" t="s">
        <v>8</v>
      </c>
      <c r="H485" s="51"/>
      <c r="I485" s="51"/>
    </row>
    <row r="486" spans="1:9" x14ac:dyDescent="0.25">
      <c r="C486" s="45"/>
      <c r="D486" s="45" t="s">
        <v>141</v>
      </c>
      <c r="E486" s="39"/>
      <c r="G486" s="51"/>
      <c r="H486" s="51"/>
      <c r="I486" s="51"/>
    </row>
    <row r="487" spans="1:9" x14ac:dyDescent="0.25">
      <c r="C487" s="45"/>
      <c r="D487" s="45"/>
      <c r="E487" s="39" t="s">
        <v>142</v>
      </c>
      <c r="G487" s="97">
        <v>0</v>
      </c>
      <c r="H487" s="51"/>
      <c r="I487" s="51"/>
    </row>
    <row r="488" spans="1:9" ht="13.5" thickBot="1" x14ac:dyDescent="0.3">
      <c r="C488" s="45"/>
      <c r="D488" s="45"/>
      <c r="E488" s="39" t="s">
        <v>143</v>
      </c>
      <c r="G488" s="141" t="s">
        <v>14</v>
      </c>
      <c r="H488" s="141"/>
      <c r="I488" s="141"/>
    </row>
    <row r="489" spans="1:9" ht="13.5" thickBot="1" x14ac:dyDescent="0.3">
      <c r="C489" s="45"/>
      <c r="D489" s="45" t="s">
        <v>144</v>
      </c>
      <c r="E489" s="39"/>
      <c r="G489" s="86" t="s">
        <v>8</v>
      </c>
      <c r="H489" s="51"/>
      <c r="I489" s="51"/>
    </row>
    <row r="490" spans="1:9" ht="13.5" thickBot="1" x14ac:dyDescent="0.3">
      <c r="C490" s="45"/>
      <c r="D490" s="45"/>
      <c r="E490" s="49"/>
      <c r="G490" s="51"/>
      <c r="H490" s="159" t="s">
        <v>145</v>
      </c>
      <c r="I490" s="159"/>
    </row>
    <row r="491" spans="1:9" ht="13.5" thickBot="1" x14ac:dyDescent="0.3">
      <c r="A491" s="44"/>
      <c r="C491" s="45" t="s">
        <v>146</v>
      </c>
      <c r="E491" s="39"/>
      <c r="G491" s="86" t="s">
        <v>8</v>
      </c>
      <c r="H491" s="147" t="s">
        <v>14</v>
      </c>
      <c r="I491" s="147"/>
    </row>
    <row r="492" spans="1:9" x14ac:dyDescent="0.25">
      <c r="C492" s="45"/>
      <c r="D492" s="45" t="s">
        <v>147</v>
      </c>
      <c r="E492" s="39"/>
    </row>
    <row r="493" spans="1:9" ht="13.5" thickBot="1" x14ac:dyDescent="0.3">
      <c r="C493" s="45"/>
      <c r="D493" s="45"/>
      <c r="E493" s="39"/>
      <c r="G493" s="80">
        <v>0</v>
      </c>
      <c r="H493" s="49"/>
      <c r="I493" s="49"/>
    </row>
    <row r="494" spans="1:9" ht="13.5" thickBot="1" x14ac:dyDescent="0.3">
      <c r="A494" s="33"/>
      <c r="C494" s="45" t="s">
        <v>148</v>
      </c>
      <c r="G494" s="86" t="s">
        <v>8</v>
      </c>
    </row>
    <row r="495" spans="1:9" x14ac:dyDescent="0.25">
      <c r="A495" s="44"/>
      <c r="B495" s="45"/>
      <c r="D495" s="33" t="s">
        <v>149</v>
      </c>
      <c r="G495" s="71"/>
    </row>
    <row r="496" spans="1:9" ht="13.5" thickBot="1" x14ac:dyDescent="0.3">
      <c r="A496" s="44"/>
      <c r="B496" s="45"/>
      <c r="D496" s="45" t="s">
        <v>150</v>
      </c>
    </row>
    <row r="497" spans="1:13" ht="13.5" thickBot="1" x14ac:dyDescent="0.3">
      <c r="A497" s="44"/>
      <c r="B497" s="45"/>
      <c r="F497" s="58" t="s">
        <v>151</v>
      </c>
      <c r="G497" s="86" t="s">
        <v>8</v>
      </c>
    </row>
    <row r="498" spans="1:13" ht="13.5" thickBot="1" x14ac:dyDescent="0.3">
      <c r="A498" s="44"/>
      <c r="B498" s="45"/>
      <c r="F498" s="58" t="s">
        <v>152</v>
      </c>
      <c r="G498" s="86" t="s">
        <v>8</v>
      </c>
    </row>
    <row r="499" spans="1:13" ht="13.5" thickBot="1" x14ac:dyDescent="0.3">
      <c r="A499" s="44"/>
      <c r="B499" s="45"/>
      <c r="F499" s="58" t="s">
        <v>153</v>
      </c>
      <c r="G499" s="86" t="s">
        <v>8</v>
      </c>
    </row>
    <row r="500" spans="1:13" ht="13.5" thickBot="1" x14ac:dyDescent="0.3">
      <c r="A500" s="44"/>
      <c r="B500" s="45"/>
      <c r="F500" s="58" t="s">
        <v>154</v>
      </c>
      <c r="G500" s="86" t="s">
        <v>8</v>
      </c>
      <c r="H500" s="147" t="s">
        <v>14</v>
      </c>
      <c r="I500" s="147"/>
    </row>
    <row r="501" spans="1:13" ht="13.5" thickBot="1" x14ac:dyDescent="0.3">
      <c r="A501" s="44"/>
      <c r="B501" s="45"/>
      <c r="F501" s="58" t="s">
        <v>155</v>
      </c>
      <c r="G501" s="86" t="s">
        <v>8</v>
      </c>
      <c r="H501" s="147" t="s">
        <v>14</v>
      </c>
      <c r="I501" s="147"/>
    </row>
    <row r="502" spans="1:13" x14ac:dyDescent="0.25">
      <c r="G502" s="71"/>
      <c r="J502" s="33"/>
      <c r="K502" s="33"/>
      <c r="L502" s="33"/>
      <c r="M502" s="33"/>
    </row>
    <row r="503" spans="1:13" ht="15.75" x14ac:dyDescent="0.25">
      <c r="A503" s="84" t="s">
        <v>479</v>
      </c>
      <c r="J503" s="33"/>
      <c r="K503" s="33"/>
      <c r="L503" s="33"/>
      <c r="M503" s="33"/>
    </row>
    <row r="504" spans="1:13" ht="16.5" thickBot="1" x14ac:dyDescent="0.3">
      <c r="A504" s="43"/>
      <c r="J504" s="33"/>
      <c r="K504" s="33"/>
      <c r="L504" s="33"/>
      <c r="M504" s="33"/>
    </row>
    <row r="505" spans="1:13" ht="13.5" thickBot="1" x14ac:dyDescent="0.3">
      <c r="A505" s="44" t="s">
        <v>1065</v>
      </c>
      <c r="B505" s="45" t="s">
        <v>481</v>
      </c>
      <c r="G505" s="86" t="s">
        <v>8</v>
      </c>
      <c r="J505" s="33"/>
      <c r="K505" s="33"/>
      <c r="L505" s="33"/>
      <c r="M505" s="33"/>
    </row>
    <row r="506" spans="1:13" ht="13.5" thickBot="1" x14ac:dyDescent="0.3">
      <c r="J506" s="33"/>
      <c r="K506" s="33"/>
      <c r="L506" s="33"/>
      <c r="M506" s="33"/>
    </row>
    <row r="507" spans="1:13" ht="13.5" thickBot="1" x14ac:dyDescent="0.3">
      <c r="A507" s="44" t="s">
        <v>1066</v>
      </c>
      <c r="B507" s="45" t="s">
        <v>483</v>
      </c>
      <c r="F507" s="58" t="s">
        <v>484</v>
      </c>
      <c r="G507" s="86" t="s">
        <v>8</v>
      </c>
      <c r="J507" s="33"/>
      <c r="K507" s="33"/>
      <c r="L507" s="33"/>
      <c r="M507" s="33"/>
    </row>
    <row r="508" spans="1:13" ht="13.5" thickBot="1" x14ac:dyDescent="0.3">
      <c r="F508" s="58" t="s">
        <v>485</v>
      </c>
      <c r="G508" s="86" t="s">
        <v>8</v>
      </c>
      <c r="J508" s="33"/>
      <c r="K508" s="33"/>
      <c r="L508" s="33"/>
      <c r="M508" s="33"/>
    </row>
    <row r="509" spans="1:13" ht="15.75" thickBot="1" x14ac:dyDescent="0.3">
      <c r="B509" s="45"/>
      <c r="E509" s="58"/>
      <c r="F509" s="58" t="s">
        <v>486</v>
      </c>
      <c r="G509" s="86" t="s">
        <v>8</v>
      </c>
      <c r="H509" s="48"/>
      <c r="I509" s="48"/>
      <c r="J509" s="33"/>
      <c r="K509" s="33"/>
      <c r="L509" s="33"/>
      <c r="M509" s="33"/>
    </row>
    <row r="510" spans="1:13" x14ac:dyDescent="0.25">
      <c r="J510" s="33"/>
      <c r="K510" s="33"/>
      <c r="L510" s="33"/>
      <c r="M510" s="33"/>
    </row>
    <row r="511" spans="1:13" ht="13.5" thickBot="1" x14ac:dyDescent="0.3">
      <c r="A511" s="44" t="s">
        <v>1067</v>
      </c>
      <c r="B511" s="45" t="s">
        <v>488</v>
      </c>
      <c r="J511" s="33"/>
      <c r="K511" s="33"/>
      <c r="L511" s="33"/>
      <c r="M511" s="33"/>
    </row>
    <row r="512" spans="1:13" ht="13.5" thickBot="1" x14ac:dyDescent="0.3">
      <c r="A512" s="44"/>
      <c r="B512" s="45"/>
      <c r="C512" s="46"/>
      <c r="G512" s="86" t="s">
        <v>8</v>
      </c>
      <c r="J512" s="33"/>
      <c r="K512" s="33"/>
      <c r="L512" s="33"/>
      <c r="M512" s="33"/>
    </row>
    <row r="513" spans="1:13" x14ac:dyDescent="0.25">
      <c r="A513" s="44"/>
      <c r="B513" s="45"/>
      <c r="C513" s="45" t="s">
        <v>489</v>
      </c>
      <c r="G513" s="161" t="s">
        <v>14</v>
      </c>
      <c r="H513" s="161"/>
      <c r="I513" s="161"/>
      <c r="J513" s="33"/>
      <c r="K513" s="33"/>
      <c r="L513" s="33"/>
      <c r="M513" s="33"/>
    </row>
    <row r="514" spans="1:13" ht="13.5" thickBot="1" x14ac:dyDescent="0.3">
      <c r="J514" s="33"/>
      <c r="K514" s="33"/>
      <c r="L514" s="33"/>
      <c r="M514" s="33"/>
    </row>
    <row r="515" spans="1:13" ht="13.5" thickBot="1" x14ac:dyDescent="0.3">
      <c r="A515" s="44"/>
      <c r="C515" s="45" t="s">
        <v>490</v>
      </c>
      <c r="G515" s="86" t="s">
        <v>8</v>
      </c>
      <c r="J515" s="33"/>
      <c r="K515" s="33"/>
      <c r="L515" s="33"/>
      <c r="M515" s="33"/>
    </row>
    <row r="516" spans="1:13" ht="13.5" thickBot="1" x14ac:dyDescent="0.3">
      <c r="A516" s="44"/>
      <c r="C516" s="45" t="s">
        <v>491</v>
      </c>
      <c r="G516" s="86" t="s">
        <v>8</v>
      </c>
      <c r="J516" s="33"/>
      <c r="K516" s="33"/>
      <c r="L516" s="33"/>
      <c r="M516" s="33"/>
    </row>
    <row r="517" spans="1:13" x14ac:dyDescent="0.25">
      <c r="J517" s="33"/>
      <c r="K517" s="33"/>
      <c r="L517" s="33"/>
      <c r="M517" s="33"/>
    </row>
    <row r="518" spans="1:13" ht="15.75" thickBot="1" x14ac:dyDescent="0.3">
      <c r="A518" s="44" t="s">
        <v>1068</v>
      </c>
      <c r="B518" s="45" t="s">
        <v>493</v>
      </c>
      <c r="G518" s="48"/>
      <c r="J518" s="33"/>
      <c r="K518" s="33"/>
      <c r="L518" s="33"/>
      <c r="M518" s="33"/>
    </row>
    <row r="519" spans="1:13" ht="13.5" thickBot="1" x14ac:dyDescent="0.3">
      <c r="F519" s="58" t="s">
        <v>494</v>
      </c>
      <c r="G519" s="86" t="s">
        <v>8</v>
      </c>
      <c r="J519" s="33"/>
      <c r="K519" s="33"/>
      <c r="L519" s="33"/>
      <c r="M519" s="33"/>
    </row>
    <row r="520" spans="1:13" ht="13.5" thickBot="1" x14ac:dyDescent="0.3">
      <c r="F520" s="58" t="s">
        <v>495</v>
      </c>
      <c r="G520" s="86" t="s">
        <v>8</v>
      </c>
      <c r="J520" s="33"/>
      <c r="K520" s="33"/>
      <c r="L520" s="33"/>
      <c r="M520" s="33"/>
    </row>
    <row r="521" spans="1:13" ht="13.5" thickBot="1" x14ac:dyDescent="0.3">
      <c r="F521" s="58" t="s">
        <v>496</v>
      </c>
      <c r="G521" s="86" t="s">
        <v>8</v>
      </c>
      <c r="J521" s="33"/>
      <c r="K521" s="33"/>
      <c r="L521" s="33"/>
      <c r="M521" s="33"/>
    </row>
    <row r="522" spans="1:13" ht="13.5" thickBot="1" x14ac:dyDescent="0.3">
      <c r="F522" s="58" t="s">
        <v>497</v>
      </c>
      <c r="G522" s="86" t="s">
        <v>8</v>
      </c>
      <c r="J522" s="33"/>
      <c r="K522" s="33"/>
      <c r="L522" s="33"/>
      <c r="M522" s="33"/>
    </row>
    <row r="523" spans="1:13" ht="13.5" thickBot="1" x14ac:dyDescent="0.3">
      <c r="F523" s="58" t="s">
        <v>498</v>
      </c>
      <c r="G523" s="86" t="s">
        <v>8</v>
      </c>
      <c r="J523" s="33"/>
      <c r="K523" s="33"/>
      <c r="L523" s="33"/>
      <c r="M523" s="33"/>
    </row>
    <row r="524" spans="1:13" x14ac:dyDescent="0.25">
      <c r="F524" s="58" t="s">
        <v>38</v>
      </c>
      <c r="G524" s="141" t="s">
        <v>14</v>
      </c>
      <c r="H524" s="141"/>
      <c r="I524" s="141"/>
      <c r="J524" s="33"/>
      <c r="K524" s="33"/>
      <c r="L524" s="33"/>
      <c r="M524" s="33"/>
    </row>
    <row r="525" spans="1:13" ht="13.5" thickBot="1" x14ac:dyDescent="0.3">
      <c r="J525" s="33"/>
      <c r="K525" s="33"/>
      <c r="L525" s="33"/>
      <c r="M525" s="33"/>
    </row>
    <row r="526" spans="1:13" ht="13.5" thickBot="1" x14ac:dyDescent="0.3">
      <c r="D526" s="45" t="s">
        <v>499</v>
      </c>
      <c r="G526" s="86" t="s">
        <v>8</v>
      </c>
      <c r="J526" s="33"/>
      <c r="K526" s="33"/>
      <c r="L526" s="33"/>
      <c r="M526" s="33"/>
    </row>
    <row r="527" spans="1:13" x14ac:dyDescent="0.25">
      <c r="D527" s="45" t="s">
        <v>500</v>
      </c>
      <c r="G527" s="141" t="s">
        <v>14</v>
      </c>
      <c r="H527" s="141"/>
      <c r="I527" s="141"/>
      <c r="J527" s="33"/>
      <c r="K527" s="33"/>
      <c r="L527" s="33"/>
      <c r="M527" s="33"/>
    </row>
    <row r="528" spans="1:13" ht="13.5" thickBot="1" x14ac:dyDescent="0.3">
      <c r="J528" s="33"/>
      <c r="K528" s="33"/>
      <c r="L528" s="33"/>
      <c r="M528" s="33"/>
    </row>
    <row r="529" spans="1:13" ht="13.5" thickBot="1" x14ac:dyDescent="0.3">
      <c r="A529" s="44" t="s">
        <v>1069</v>
      </c>
      <c r="B529" s="45" t="s">
        <v>502</v>
      </c>
      <c r="G529" s="86" t="s">
        <v>8</v>
      </c>
      <c r="J529" s="33"/>
      <c r="K529" s="33"/>
      <c r="L529" s="33"/>
      <c r="M529" s="33"/>
    </row>
    <row r="530" spans="1:13" x14ac:dyDescent="0.25">
      <c r="A530" s="44"/>
      <c r="B530" s="45"/>
      <c r="C530" s="46"/>
      <c r="J530" s="33"/>
      <c r="K530" s="33"/>
      <c r="L530" s="33"/>
      <c r="M530" s="33"/>
    </row>
    <row r="531" spans="1:13" s="35" customFormat="1" x14ac:dyDescent="0.25">
      <c r="A531" s="44"/>
      <c r="B531" s="45"/>
      <c r="C531" s="45" t="s">
        <v>503</v>
      </c>
      <c r="D531" s="33"/>
      <c r="E531" s="33"/>
      <c r="F531" s="33"/>
      <c r="G531" s="128">
        <v>0</v>
      </c>
      <c r="H531" s="33"/>
      <c r="I531" s="33"/>
    </row>
    <row r="532" spans="1:13" x14ac:dyDescent="0.25">
      <c r="A532" s="44"/>
      <c r="B532" s="45"/>
      <c r="C532" s="45"/>
      <c r="F532" s="58"/>
      <c r="J532" s="33"/>
      <c r="K532" s="33"/>
      <c r="L532" s="33"/>
      <c r="M532" s="33"/>
    </row>
    <row r="533" spans="1:13" ht="15" x14ac:dyDescent="0.25">
      <c r="A533" s="44" t="s">
        <v>1070</v>
      </c>
      <c r="B533" s="45" t="s">
        <v>505</v>
      </c>
      <c r="G533" s="48"/>
      <c r="J533" s="33"/>
      <c r="K533" s="33"/>
      <c r="L533" s="33"/>
      <c r="M533" s="33"/>
    </row>
    <row r="534" spans="1:13" x14ac:dyDescent="0.25">
      <c r="A534" s="44"/>
      <c r="B534" s="45"/>
      <c r="C534" s="46"/>
      <c r="F534" s="58" t="s">
        <v>506</v>
      </c>
      <c r="G534" s="100">
        <v>0</v>
      </c>
      <c r="J534" s="33"/>
      <c r="K534" s="33"/>
      <c r="L534" s="33"/>
      <c r="M534" s="33"/>
    </row>
    <row r="535" spans="1:13" s="35" customFormat="1" x14ac:dyDescent="0.25">
      <c r="A535" s="44"/>
      <c r="B535" s="45"/>
      <c r="C535" s="45"/>
      <c r="D535" s="33"/>
      <c r="E535" s="33"/>
      <c r="F535" s="58" t="s">
        <v>507</v>
      </c>
      <c r="G535" s="104">
        <v>0</v>
      </c>
      <c r="H535" s="33"/>
      <c r="I535" s="33"/>
    </row>
    <row r="536" spans="1:13" x14ac:dyDescent="0.25">
      <c r="J536" s="33"/>
      <c r="K536" s="33"/>
      <c r="L536" s="33"/>
      <c r="M536" s="33"/>
    </row>
    <row r="537" spans="1:13" ht="15.75" x14ac:dyDescent="0.25">
      <c r="A537" s="84" t="s">
        <v>508</v>
      </c>
      <c r="J537" s="33"/>
      <c r="K537" s="33"/>
      <c r="L537" s="33"/>
      <c r="M537" s="33"/>
    </row>
    <row r="538" spans="1:13" x14ac:dyDescent="0.25">
      <c r="J538" s="33"/>
      <c r="K538" s="33"/>
      <c r="L538" s="33"/>
      <c r="M538" s="33"/>
    </row>
    <row r="539" spans="1:13" x14ac:dyDescent="0.25">
      <c r="A539" s="44" t="s">
        <v>1071</v>
      </c>
      <c r="B539" s="45" t="s">
        <v>510</v>
      </c>
      <c r="G539" s="71"/>
      <c r="J539" s="33"/>
      <c r="K539" s="33"/>
      <c r="L539" s="33"/>
      <c r="M539" s="33"/>
    </row>
    <row r="540" spans="1:13" x14ac:dyDescent="0.25">
      <c r="C540" s="45"/>
      <c r="F540" s="58" t="s">
        <v>511</v>
      </c>
      <c r="G540" s="97">
        <v>0</v>
      </c>
      <c r="J540" s="33"/>
      <c r="K540" s="33"/>
      <c r="L540" s="33"/>
      <c r="M540" s="33"/>
    </row>
    <row r="541" spans="1:13" x14ac:dyDescent="0.25">
      <c r="C541" s="45"/>
      <c r="F541" s="58" t="s">
        <v>512</v>
      </c>
      <c r="G541" s="98">
        <v>0</v>
      </c>
      <c r="H541" s="49"/>
      <c r="J541" s="33"/>
      <c r="K541" s="33"/>
      <c r="L541" s="33"/>
      <c r="M541" s="33"/>
    </row>
    <row r="542" spans="1:13" ht="13.5" thickBot="1" x14ac:dyDescent="0.3">
      <c r="H542" s="49"/>
      <c r="I542" s="49"/>
      <c r="J542" s="33"/>
      <c r="K542" s="33"/>
      <c r="L542" s="33"/>
      <c r="M542" s="33"/>
    </row>
    <row r="543" spans="1:13" ht="13.5" thickBot="1" x14ac:dyDescent="0.3">
      <c r="A543" s="44" t="s">
        <v>1072</v>
      </c>
      <c r="B543" s="45" t="s">
        <v>361</v>
      </c>
      <c r="G543" s="86" t="s">
        <v>8</v>
      </c>
      <c r="H543" s="49"/>
      <c r="I543" s="49"/>
    </row>
    <row r="544" spans="1:13" x14ac:dyDescent="0.25">
      <c r="C544" s="45" t="s">
        <v>362</v>
      </c>
      <c r="G544" s="141" t="s">
        <v>14</v>
      </c>
      <c r="H544" s="141"/>
      <c r="I544" s="141"/>
    </row>
    <row r="545" spans="1:13" ht="13.5" thickBot="1" x14ac:dyDescent="0.3">
      <c r="A545" s="44"/>
      <c r="C545" s="45" t="s">
        <v>363</v>
      </c>
    </row>
    <row r="546" spans="1:13" ht="13.5" thickBot="1" x14ac:dyDescent="0.3">
      <c r="F546" s="58" t="s">
        <v>364</v>
      </c>
      <c r="G546" s="86" t="s">
        <v>8</v>
      </c>
    </row>
    <row r="547" spans="1:13" ht="13.5" thickBot="1" x14ac:dyDescent="0.3">
      <c r="F547" s="58" t="s">
        <v>365</v>
      </c>
      <c r="G547" s="86" t="s">
        <v>8</v>
      </c>
    </row>
    <row r="548" spans="1:13" ht="13.5" thickBot="1" x14ac:dyDescent="0.3">
      <c r="F548" s="58" t="s">
        <v>366</v>
      </c>
      <c r="G548" s="86" t="s">
        <v>8</v>
      </c>
    </row>
    <row r="549" spans="1:13" ht="13.5" thickBot="1" x14ac:dyDescent="0.3">
      <c r="F549" s="58" t="s">
        <v>367</v>
      </c>
      <c r="G549" s="86" t="s">
        <v>8</v>
      </c>
    </row>
    <row r="550" spans="1:13" ht="13.5" thickBot="1" x14ac:dyDescent="0.3">
      <c r="F550" s="58" t="s">
        <v>368</v>
      </c>
      <c r="G550" s="86" t="s">
        <v>8</v>
      </c>
    </row>
    <row r="551" spans="1:13" x14ac:dyDescent="0.25">
      <c r="F551" s="58"/>
      <c r="G551" s="71"/>
    </row>
    <row r="552" spans="1:13" x14ac:dyDescent="0.25">
      <c r="A552" s="44" t="s">
        <v>1073</v>
      </c>
      <c r="B552" s="45" t="s">
        <v>514</v>
      </c>
      <c r="J552" s="33"/>
      <c r="K552" s="33"/>
      <c r="L552" s="33"/>
      <c r="M552" s="33"/>
    </row>
    <row r="553" spans="1:13" ht="13.5" thickBot="1" x14ac:dyDescent="0.3">
      <c r="A553" s="44"/>
      <c r="B553" s="45"/>
      <c r="F553" s="49" t="s">
        <v>515</v>
      </c>
      <c r="H553" s="49" t="s">
        <v>516</v>
      </c>
      <c r="I553" s="49" t="s">
        <v>517</v>
      </c>
      <c r="J553" s="33"/>
      <c r="K553" s="33"/>
      <c r="L553" s="33"/>
      <c r="M553" s="33"/>
    </row>
    <row r="554" spans="1:13" ht="13.5" thickBot="1" x14ac:dyDescent="0.25">
      <c r="E554" s="58" t="s">
        <v>518</v>
      </c>
      <c r="F554" s="86" t="s">
        <v>8</v>
      </c>
      <c r="G554" s="81" t="s">
        <v>380</v>
      </c>
      <c r="H554" s="92">
        <v>0</v>
      </c>
      <c r="I554" s="126">
        <v>0</v>
      </c>
      <c r="J554" s="33"/>
      <c r="K554" s="33"/>
      <c r="L554" s="33"/>
      <c r="M554" s="33"/>
    </row>
    <row r="555" spans="1:13" ht="13.5" thickBot="1" x14ac:dyDescent="0.25">
      <c r="E555" s="58" t="s">
        <v>382</v>
      </c>
      <c r="F555" s="86" t="s">
        <v>8</v>
      </c>
      <c r="G555" s="81" t="s">
        <v>382</v>
      </c>
      <c r="H555" s="94">
        <v>0</v>
      </c>
      <c r="I555" s="127">
        <v>0</v>
      </c>
      <c r="J555" s="33"/>
      <c r="K555" s="33"/>
      <c r="L555" s="33"/>
      <c r="M555" s="33"/>
    </row>
    <row r="556" spans="1:13" ht="13.5" thickBot="1" x14ac:dyDescent="0.25">
      <c r="E556" s="58" t="s">
        <v>383</v>
      </c>
      <c r="F556" s="86" t="s">
        <v>8</v>
      </c>
      <c r="G556" s="81" t="s">
        <v>383</v>
      </c>
      <c r="H556" s="94">
        <v>0</v>
      </c>
      <c r="I556" s="127">
        <v>0</v>
      </c>
      <c r="J556" s="33"/>
      <c r="K556" s="33"/>
      <c r="L556" s="33"/>
      <c r="M556" s="33"/>
    </row>
    <row r="557" spans="1:13" ht="13.5" thickBot="1" x14ac:dyDescent="0.25">
      <c r="E557" s="58" t="s">
        <v>384</v>
      </c>
      <c r="F557" s="86" t="s">
        <v>8</v>
      </c>
      <c r="G557" s="81" t="s">
        <v>384</v>
      </c>
      <c r="H557" s="94">
        <v>0</v>
      </c>
      <c r="I557" s="127">
        <v>0</v>
      </c>
      <c r="J557" s="33"/>
      <c r="K557" s="33"/>
      <c r="L557" s="33"/>
      <c r="M557" s="33"/>
    </row>
    <row r="558" spans="1:13" ht="13.5" thickBot="1" x14ac:dyDescent="0.25">
      <c r="E558" s="58" t="s">
        <v>385</v>
      </c>
      <c r="F558" s="86" t="s">
        <v>8</v>
      </c>
      <c r="G558" s="81" t="s">
        <v>385</v>
      </c>
      <c r="H558" s="94">
        <v>0</v>
      </c>
      <c r="I558" s="127">
        <v>0</v>
      </c>
      <c r="J558" s="33"/>
      <c r="K558" s="33"/>
      <c r="L558" s="33"/>
      <c r="M558" s="33"/>
    </row>
    <row r="559" spans="1:13" ht="13.5" thickBot="1" x14ac:dyDescent="0.25">
      <c r="E559" s="81" t="s">
        <v>397</v>
      </c>
      <c r="F559" s="86" t="s">
        <v>8</v>
      </c>
      <c r="G559" s="81" t="s">
        <v>397</v>
      </c>
      <c r="H559" s="94">
        <v>0</v>
      </c>
      <c r="I559" s="127">
        <v>0</v>
      </c>
      <c r="J559" s="33"/>
      <c r="K559" s="33"/>
      <c r="L559" s="33"/>
      <c r="M559" s="33"/>
    </row>
    <row r="560" spans="1:13" ht="13.5" thickBot="1" x14ac:dyDescent="0.25">
      <c r="E560" s="81" t="s">
        <v>398</v>
      </c>
      <c r="F560" s="86" t="s">
        <v>8</v>
      </c>
      <c r="G560" s="81" t="s">
        <v>398</v>
      </c>
      <c r="H560" s="94">
        <v>0</v>
      </c>
      <c r="I560" s="127">
        <v>0</v>
      </c>
      <c r="J560" s="33"/>
      <c r="K560" s="33"/>
      <c r="L560" s="33"/>
      <c r="M560" s="33"/>
    </row>
    <row r="561" spans="1:13" ht="13.5" thickBot="1" x14ac:dyDescent="0.25">
      <c r="E561" s="81" t="s">
        <v>399</v>
      </c>
      <c r="F561" s="86" t="s">
        <v>8</v>
      </c>
      <c r="G561" s="81" t="s">
        <v>399</v>
      </c>
      <c r="H561" s="94">
        <v>0</v>
      </c>
      <c r="I561" s="127">
        <v>0</v>
      </c>
      <c r="J561" s="33"/>
      <c r="K561" s="33"/>
      <c r="L561" s="33"/>
      <c r="M561" s="33"/>
    </row>
    <row r="562" spans="1:13" ht="13.5" thickBot="1" x14ac:dyDescent="0.25">
      <c r="E562" s="81" t="s">
        <v>400</v>
      </c>
      <c r="F562" s="86" t="s">
        <v>8</v>
      </c>
      <c r="G562" s="81" t="s">
        <v>400</v>
      </c>
      <c r="H562" s="94">
        <v>0</v>
      </c>
      <c r="I562" s="127">
        <v>0</v>
      </c>
      <c r="J562" s="33"/>
      <c r="K562" s="33"/>
      <c r="L562" s="33"/>
      <c r="M562" s="33"/>
    </row>
    <row r="563" spans="1:13" x14ac:dyDescent="0.25">
      <c r="E563" s="58" t="s">
        <v>519</v>
      </c>
      <c r="F563" s="72" t="s">
        <v>14</v>
      </c>
      <c r="G563" s="58" t="s">
        <v>520</v>
      </c>
      <c r="H563" s="94">
        <v>0</v>
      </c>
      <c r="I563" s="127">
        <v>0</v>
      </c>
      <c r="J563" s="33"/>
      <c r="K563" s="33"/>
      <c r="L563" s="33"/>
      <c r="M563" s="33"/>
    </row>
    <row r="564" spans="1:13" x14ac:dyDescent="0.25">
      <c r="J564" s="33"/>
      <c r="K564" s="33"/>
      <c r="L564" s="33"/>
      <c r="M564" s="33"/>
    </row>
    <row r="565" spans="1:13" x14ac:dyDescent="0.25">
      <c r="A565" s="44" t="s">
        <v>1074</v>
      </c>
      <c r="B565" s="45" t="s">
        <v>522</v>
      </c>
      <c r="G565" s="142" t="s">
        <v>14</v>
      </c>
      <c r="H565" s="142"/>
      <c r="I565" s="142"/>
      <c r="J565" s="33"/>
      <c r="K565" s="33"/>
      <c r="L565" s="33"/>
      <c r="M565" s="33"/>
    </row>
    <row r="566" spans="1:13" x14ac:dyDescent="0.25">
      <c r="J566" s="33"/>
      <c r="K566" s="33"/>
      <c r="L566" s="33"/>
      <c r="M566" s="33"/>
    </row>
    <row r="567" spans="1:13" x14ac:dyDescent="0.25">
      <c r="A567" s="44" t="s">
        <v>1075</v>
      </c>
      <c r="B567" s="45" t="s">
        <v>524</v>
      </c>
      <c r="J567" s="33"/>
      <c r="K567" s="33"/>
      <c r="L567" s="33"/>
      <c r="M567" s="33"/>
    </row>
    <row r="568" spans="1:13" x14ac:dyDescent="0.25">
      <c r="G568" s="142" t="s">
        <v>14</v>
      </c>
      <c r="H568" s="142"/>
      <c r="I568" s="142"/>
    </row>
  </sheetData>
  <sheetProtection insertHyperlinks="0"/>
  <dataConsolidate/>
  <mergeCells count="110">
    <mergeCell ref="G467:I467"/>
    <mergeCell ref="G470:I470"/>
    <mergeCell ref="G473:I473"/>
    <mergeCell ref="G513:I513"/>
    <mergeCell ref="G524:I524"/>
    <mergeCell ref="G527:I527"/>
    <mergeCell ref="G565:I565"/>
    <mergeCell ref="G568:I568"/>
    <mergeCell ref="G428:I428"/>
    <mergeCell ref="G430:I430"/>
    <mergeCell ref="G435:I435"/>
    <mergeCell ref="G444:I444"/>
    <mergeCell ref="G446:I446"/>
    <mergeCell ref="G450:I450"/>
    <mergeCell ref="G453:I453"/>
    <mergeCell ref="G464:I464"/>
    <mergeCell ref="G465:I465"/>
    <mergeCell ref="H490:I490"/>
    <mergeCell ref="G484:I484"/>
    <mergeCell ref="G409:I409"/>
    <mergeCell ref="G412:I412"/>
    <mergeCell ref="G544:I544"/>
    <mergeCell ref="G329:I329"/>
    <mergeCell ref="G333:I333"/>
    <mergeCell ref="G301:I301"/>
    <mergeCell ref="G252:I252"/>
    <mergeCell ref="G253:I253"/>
    <mergeCell ref="G255:I255"/>
    <mergeCell ref="G256:I256"/>
    <mergeCell ref="H501:I501"/>
    <mergeCell ref="G479:I479"/>
    <mergeCell ref="H491:I491"/>
    <mergeCell ref="H500:I500"/>
    <mergeCell ref="G488:I488"/>
    <mergeCell ref="G367:I367"/>
    <mergeCell ref="G368:I368"/>
    <mergeCell ref="G376:I376"/>
    <mergeCell ref="G377:I377"/>
    <mergeCell ref="G378:I378"/>
    <mergeCell ref="G380:I380"/>
    <mergeCell ref="H371:I371"/>
    <mergeCell ref="H372:I372"/>
    <mergeCell ref="H373:I373"/>
    <mergeCell ref="G398:I398"/>
    <mergeCell ref="G405:I405"/>
    <mergeCell ref="G406:I406"/>
    <mergeCell ref="F190:F191"/>
    <mergeCell ref="G190:G191"/>
    <mergeCell ref="H190:H191"/>
    <mergeCell ref="I190:I191"/>
    <mergeCell ref="H4:I4"/>
    <mergeCell ref="G163:I163"/>
    <mergeCell ref="C33:I34"/>
    <mergeCell ref="H93:I93"/>
    <mergeCell ref="G111:I111"/>
    <mergeCell ref="G91:I91"/>
    <mergeCell ref="G177:I177"/>
    <mergeCell ref="G151:I151"/>
    <mergeCell ref="G150:I150"/>
    <mergeCell ref="H156:I156"/>
    <mergeCell ref="G209:I209"/>
    <mergeCell ref="G115:I115"/>
    <mergeCell ref="G233:I233"/>
    <mergeCell ref="G234:I234"/>
    <mergeCell ref="G258:I258"/>
    <mergeCell ref="G136:I136"/>
    <mergeCell ref="H155:I155"/>
    <mergeCell ref="F1:I1"/>
    <mergeCell ref="G393:I393"/>
    <mergeCell ref="G395:I395"/>
    <mergeCell ref="G396:I396"/>
    <mergeCell ref="G262:I262"/>
    <mergeCell ref="G263:I263"/>
    <mergeCell ref="H127:I127"/>
    <mergeCell ref="H128:I128"/>
    <mergeCell ref="G251:I251"/>
    <mergeCell ref="G382:I382"/>
    <mergeCell ref="H374:I374"/>
    <mergeCell ref="G387:I387"/>
    <mergeCell ref="G232:I232"/>
    <mergeCell ref="G95:I95"/>
    <mergeCell ref="G97:I97"/>
    <mergeCell ref="G94:I94"/>
    <mergeCell ref="H129:I129"/>
    <mergeCell ref="H130:I130"/>
    <mergeCell ref="H131:I131"/>
    <mergeCell ref="G138:I138"/>
    <mergeCell ref="G172:I172"/>
    <mergeCell ref="G167:I167"/>
    <mergeCell ref="G171:I171"/>
    <mergeCell ref="E3:G3"/>
    <mergeCell ref="G110:I110"/>
    <mergeCell ref="G114:I114"/>
    <mergeCell ref="G383:I383"/>
    <mergeCell ref="G385:I385"/>
    <mergeCell ref="G230:I230"/>
    <mergeCell ref="G235:I235"/>
    <mergeCell ref="G331:I331"/>
    <mergeCell ref="G240:I240"/>
    <mergeCell ref="G241:I241"/>
    <mergeCell ref="G242:I242"/>
    <mergeCell ref="G244:I244"/>
    <mergeCell ref="G247:I247"/>
    <mergeCell ref="G249:I249"/>
    <mergeCell ref="G250:I250"/>
    <mergeCell ref="G259:I259"/>
    <mergeCell ref="G261:I261"/>
    <mergeCell ref="G257:I257"/>
    <mergeCell ref="G287:I287"/>
    <mergeCell ref="G347:I347"/>
  </mergeCells>
  <conditionalFormatting sqref="H308:H320">
    <cfRule type="cellIs" dxfId="0" priority="1" operator="equal">
      <formula>"ANO"</formula>
    </cfRule>
  </conditionalFormatting>
  <dataValidations disablePrompts="1" count="5">
    <dataValidation type="list" errorStyle="warning" allowBlank="1" showErrorMessage="1" error="Vyberte možnost ze seznamu." sqref="G394" xr:uid="{00000000-0002-0000-0000-000000000000}">
      <formula1>#REF!</formula1>
    </dataValidation>
    <dataValidation type="list" allowBlank="1" showErrorMessage="1" error="Vyberte možnost ze seznamu." sqref="G223" xr:uid="{00000000-0002-0000-0000-000001000000}">
      <formula1>#REF!</formula1>
    </dataValidation>
    <dataValidation type="list" allowBlank="1" showErrorMessage="1" error="Vyberte možnost ze seznamu." sqref="H481:H482 H478 H544:H551" xr:uid="{00000000-0002-0000-0000-000003000000}">
      <formula1>$U$3:$U$6</formula1>
    </dataValidation>
    <dataValidation type="list" allowBlank="1" showErrorMessage="1" error="Vyberte možnost ze seznamu." sqref="G539" xr:uid="{4DD78CF1-F6E6-4CA0-B931-4CDF9FED322E}">
      <formula1>$A$5:$A$6</formula1>
    </dataValidation>
    <dataValidation type="list" allowBlank="1" showErrorMessage="1" error="Vyberte možnost ze seznamu." sqref="G176 G475 G495 G236 G366" xr:uid="{00000000-0002-0000-0000-000004000000}">
      <formula1>$A$4:$A$5</formula1>
    </dataValidation>
  </dataValidations>
  <pageMargins left="0.70866141732283472" right="0.70866141732283472" top="0.78740157480314965" bottom="0.78740157480314965" header="0.31496062992125984" footer="0.31496062992125984"/>
  <pageSetup paperSize="9" scale="61" fitToHeight="0" orientation="portrait" r:id="rId1"/>
  <headerFooter>
    <oddFooter>Stránka &amp;P</oddFooter>
  </headerFooter>
  <rowBreaks count="6" manualBreakCount="6">
    <brk id="88" max="8" man="1"/>
    <brk id="178" max="8" man="1"/>
    <brk id="264" max="16383" man="1"/>
    <brk id="324" max="8" man="1"/>
    <brk id="413" max="8" man="1"/>
    <brk id="501" max="8" man="1"/>
  </rowBreaks>
  <colBreaks count="1" manualBreakCount="1">
    <brk id="1" max="567" man="1"/>
  </colBreaks>
  <ignoredErrors>
    <ignoredError sqref="I40" formulaRange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25">
        <x14:dataValidation type="list" allowBlank="1" showErrorMessage="1" error="Vyberte možnost ze seznamu." xr:uid="{00000000-0002-0000-0000-00000C000000}">
          <x14:formula1>
            <xm:f>možnosti!$AF$4:$AF$9</xm:f>
          </x14:formula1>
          <xm:sqref>G195 H476</xm:sqref>
        </x14:dataValidation>
        <x14:dataValidation type="list" allowBlank="1" showErrorMessage="1" error="Vyberte možnost ze seznamu." xr:uid="{00000000-0002-0000-0000-00000D000000}">
          <x14:formula1>
            <xm:f>možnosti!$AH$4:$AH$7</xm:f>
          </x14:formula1>
          <xm:sqref>G197 H477</xm:sqref>
        </x14:dataValidation>
        <x14:dataValidation type="list" allowBlank="1" showErrorMessage="1" error="Vyberte možnost ze seznamu." xr:uid="{00000000-0002-0000-0000-00000F000000}">
          <x14:formula1>
            <xm:f>možnosti!$D$4:$D$6</xm:f>
          </x14:formula1>
          <xm:sqref>G113 G103:G104 F8 H6</xm:sqref>
        </x14:dataValidation>
        <x14:dataValidation type="list" allowBlank="1" showErrorMessage="1" error="Vyberte možnost ze seznamu." xr:uid="{00000000-0002-0000-0000-00001D000000}">
          <x14:formula1>
            <xm:f>možnosti!$R$4:$R$9</xm:f>
          </x14:formula1>
          <xm:sqref>G85</xm:sqref>
        </x14:dataValidation>
        <x14:dataValidation type="list" allowBlank="1" showErrorMessage="1" error="Vyberte možnost ze seznamu." xr:uid="{00000000-0002-0000-0000-00001E000000}">
          <x14:formula1>
            <xm:f>možnosti!$S$4:$S$6</xm:f>
          </x14:formula1>
          <xm:sqref>G90</xm:sqref>
        </x14:dataValidation>
        <x14:dataValidation type="list" allowBlank="1" showErrorMessage="1" error="Vyberte možnost ze seznamu." xr:uid="{00000000-0002-0000-0000-00001F000000}">
          <x14:formula1>
            <xm:f>možnosti!$T$4:$T$8</xm:f>
          </x14:formula1>
          <xm:sqref>G93</xm:sqref>
        </x14:dataValidation>
        <x14:dataValidation type="list" allowBlank="1" showErrorMessage="1" error="Vyberte možnost ze seznamu." xr:uid="{00000000-0002-0000-0000-000020000000}">
          <x14:formula1>
            <xm:f>možnosti!$I$4:$I$6</xm:f>
          </x14:formula1>
          <xm:sqref>G107:G108</xm:sqref>
        </x14:dataValidation>
        <x14:dataValidation type="list" allowBlank="1" showErrorMessage="1" error="Vyberte možnost ze seznamu." xr:uid="{00000000-0002-0000-0000-000029000000}">
          <x14:formula1>
            <xm:f>možnosti!$AG$4:$AG$6</xm:f>
          </x14:formula1>
          <xm:sqref>G196</xm:sqref>
        </x14:dataValidation>
        <x14:dataValidation type="list" allowBlank="1" showErrorMessage="1" error="Vyberte možnost ze seznamu." xr:uid="{00000000-0002-0000-0000-00002A000000}">
          <x14:formula1>
            <xm:f>možnosti!$AI$4:$AI$6</xm:f>
          </x14:formula1>
          <xm:sqref>G198</xm:sqref>
        </x14:dataValidation>
        <x14:dataValidation type="list" allowBlank="1" showErrorMessage="1" error="Vyberte možnost ze seznamu." xr:uid="{00000000-0002-0000-0000-00002E000000}">
          <x14:formula1>
            <xm:f>možnosti!$AL$4:$AL$6</xm:f>
          </x14:formula1>
          <xm:sqref>G200</xm:sqref>
        </x14:dataValidation>
        <x14:dataValidation type="list" allowBlank="1" showErrorMessage="1" error="Vyberte možnost ze seznamu." xr:uid="{00000000-0002-0000-0000-000030000000}">
          <x14:formula1>
            <xm:f>možnosti!$AP$4:$AP$7</xm:f>
          </x14:formula1>
          <xm:sqref>G148</xm:sqref>
        </x14:dataValidation>
        <x14:dataValidation type="list" allowBlank="1" showErrorMessage="1" error="Vyberte možnost ze seznamu." xr:uid="{00000000-0002-0000-0000-000034000000}">
          <x14:formula1>
            <xm:f>možnosti!$AU$4:$AU$6</xm:f>
          </x14:formula1>
          <xm:sqref>G491</xm:sqref>
        </x14:dataValidation>
        <x14:dataValidation type="list" allowBlank="1" showErrorMessage="1" error="Vyberte možnost ze seznamu." xr:uid="{00000000-0002-0000-0000-000035000000}">
          <x14:formula1>
            <xm:f>možnosti!$AV$4:$AV$8</xm:f>
          </x14:formula1>
          <xm:sqref>G372</xm:sqref>
        </x14:dataValidation>
        <x14:dataValidation type="list" allowBlank="1" showErrorMessage="1" error="Vyberte možnost ze seznamu." xr:uid="{00000000-0002-0000-0000-000036000000}">
          <x14:formula1>
            <xm:f>možnosti!$AW$4:$AW$6</xm:f>
          </x14:formula1>
          <xm:sqref>G246</xm:sqref>
        </x14:dataValidation>
        <x14:dataValidation type="list" allowBlank="1" showErrorMessage="1" error="Vyberte možnost ze seznamu." xr:uid="{00000000-0002-0000-0000-000037000000}">
          <x14:formula1>
            <xm:f>možnosti!$AX$4:$AX$8</xm:f>
          </x14:formula1>
          <xm:sqref>G402</xm:sqref>
        </x14:dataValidation>
        <x14:dataValidation type="list" allowBlank="1" showErrorMessage="1" error="Vyberte možnost ze seznamu." xr:uid="{00000000-0002-0000-0000-00003A000000}">
          <x14:formula1>
            <xm:f>možnosti!$C$4:$C$6</xm:f>
          </x14:formula1>
          <xm:sqref>G214 G216 G218 G220 G222</xm:sqref>
        </x14:dataValidation>
        <x14:dataValidation type="list" allowBlank="1" showErrorMessage="1" error="Vyberte možnost ze seznamu." xr:uid="{00000000-0002-0000-0000-00003D000000}">
          <x14:formula1>
            <xm:f>možnosti!$E$4:$E$6</xm:f>
          </x14:formula1>
          <xm:sqref>H18</xm:sqref>
        </x14:dataValidation>
        <x14:dataValidation type="list" allowBlank="1" showErrorMessage="1" error="Vyberte možnost ze seznamu." xr:uid="{00000000-0002-0000-0000-000043000000}">
          <x14:formula1>
            <xm:f>možnosti!$BL$3:$BL$5</xm:f>
          </x14:formula1>
          <xm:sqref>I341:I346</xm:sqref>
        </x14:dataValidation>
        <x14:dataValidation type="list" allowBlank="1" showErrorMessage="1" error="Vyberte možnost ze seznamu" promptTitle="Organizační struktura" prompt="vyberte možnost" xr:uid="{00000000-0002-0000-0000-000045000000}">
          <x14:formula1>
            <xm:f>možnosti!$G$4:$G$6</xm:f>
          </x14:formula1>
          <xm:sqref>G20</xm:sqref>
        </x14:dataValidation>
        <x14:dataValidation type="list" allowBlank="1" showInputMessage="1" showErrorMessage="1" error="Vyberte možnost ze seznamu" xr:uid="{00000000-0002-0000-0000-000046000000}">
          <x14:formula1>
            <xm:f>možnosti!$H$4:$H$6</xm:f>
          </x14:formula1>
          <xm:sqref>G22</xm:sqref>
        </x14:dataValidation>
        <x14:dataValidation type="list" allowBlank="1" showErrorMessage="1" error="Vyberte možnost ze seznamu." xr:uid="{00000000-0002-0000-0000-000047000000}">
          <x14:formula1>
            <xm:f>možnosti!$A$4:$A$5</xm:f>
          </x14:formula1>
          <xm:sqref>F13 G16 F78 F80 G478 G481:G482 G485 G489 G83 F181:I181 G92 G96 G117 G119 G128:G130 G137 G140 G494 G143:G144 G147 G153 G156:G162 G166 G175 G202 G208 G211:G212 G224 G229 H231 G238 G266 F554:F562 G283:G284 G289 G291 I335 G341:G346 G295 G299:G300 G416 G423 G426 G432 G437 G442 G448 G456 G459 G505 G507:G509 G512 G515:G516 G519:G523 G526 G529 G543:G551 G280 G474 G497:G501 G350:G353 G355:G361 G335 G337 G379 G370:G374 G384 G365:G366 G389 G400 G276 G404 G402 G408 G411 G278 G386 G391:G392 G394</xm:sqref>
        </x14:dataValidation>
        <x14:dataValidation type="list" allowBlank="1" showErrorMessage="1" error="Vyberte možnost ze seznamu." xr:uid="{00000000-0002-0000-0000-000048000000}">
          <x14:formula1>
            <xm:f>možnosti!$A$4:$A$55</xm:f>
          </x14:formula1>
          <xm:sqref>G133:G134</xm:sqref>
        </x14:dataValidation>
        <x14:dataValidation type="list" allowBlank="1" showErrorMessage="1" error="Vyberte možnost ze seznamu." xr:uid="{00000000-0002-0000-0000-000049000000}">
          <x14:formula1>
            <xm:f>možnosti!$BK$4:$BK$6</xm:f>
          </x14:formula1>
          <xm:sqref>G286</xm:sqref>
        </x14:dataValidation>
        <x14:dataValidation type="list" allowBlank="1" showErrorMessage="1" error="Vyberte možnost ze seznamu." xr:uid="{68B4F324-2E16-4EA5-911B-5960E57BA1B9}">
          <x14:formula1>
            <xm:f>možnosti!$BN$3:$BN$6</xm:f>
          </x14:formula1>
          <xm:sqref>G421</xm:sqref>
        </x14:dataValidation>
        <x14:dataValidation type="list" allowBlank="1" showErrorMessage="1" error="Vyberte možnost ze seznamu." xr:uid="{0B43DA41-9993-498B-AEF7-13F03DE7E8ED}">
          <x14:formula1>
            <xm:f>možnosti!$BO$3:$BO$5</xm:f>
          </x14:formula1>
          <xm:sqref>G462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13"/>
  <sheetViews>
    <sheetView workbookViewId="0">
      <selection activeCell="A2" sqref="A2"/>
    </sheetView>
  </sheetViews>
  <sheetFormatPr defaultRowHeight="15" x14ac:dyDescent="0.25"/>
  <cols>
    <col min="1" max="1" width="16" style="3" bestFit="1" customWidth="1"/>
    <col min="2" max="3" width="16" style="3" customWidth="1"/>
    <col min="4" max="4" width="19" style="3" bestFit="1" customWidth="1"/>
    <col min="5" max="5" width="21.140625" style="3" bestFit="1" customWidth="1"/>
    <col min="6" max="6" width="32.5703125" style="3" bestFit="1" customWidth="1"/>
    <col min="7" max="8" width="32.5703125" style="3" customWidth="1"/>
    <col min="9" max="9" width="17.85546875" style="3" bestFit="1" customWidth="1"/>
    <col min="10" max="10" width="15.140625" style="3" bestFit="1" customWidth="1"/>
    <col min="11" max="11" width="17.7109375" style="3" bestFit="1" customWidth="1"/>
    <col min="12" max="12" width="15.5703125" style="3" bestFit="1" customWidth="1"/>
    <col min="13" max="13" width="15.85546875" style="3" bestFit="1" customWidth="1"/>
    <col min="14" max="14" width="16.140625" style="3" bestFit="1" customWidth="1"/>
    <col min="15" max="15" width="18.7109375" style="3" bestFit="1" customWidth="1"/>
    <col min="16" max="16" width="20.42578125" style="3" customWidth="1"/>
    <col min="17" max="17" width="21.85546875" style="3" bestFit="1" customWidth="1"/>
    <col min="18" max="18" width="22" style="3" bestFit="1" customWidth="1"/>
    <col min="19" max="19" width="18.140625" style="3" bestFit="1" customWidth="1"/>
    <col min="20" max="20" width="16" style="3" bestFit="1" customWidth="1"/>
    <col min="21" max="21" width="21.5703125" style="3" bestFit="1" customWidth="1"/>
    <col min="22" max="22" width="16" style="3" bestFit="1" customWidth="1"/>
    <col min="23" max="23" width="17.7109375" style="3" bestFit="1" customWidth="1"/>
    <col min="24" max="24" width="16.28515625" style="3" bestFit="1" customWidth="1"/>
    <col min="25" max="25" width="19.7109375" style="3" bestFit="1" customWidth="1"/>
    <col min="26" max="26" width="20.28515625" style="3" bestFit="1" customWidth="1"/>
    <col min="27" max="27" width="21.140625" style="3" bestFit="1" customWidth="1"/>
    <col min="28" max="28" width="23.140625" style="3" bestFit="1" customWidth="1"/>
    <col min="29" max="29" width="21.42578125" style="3" bestFit="1" customWidth="1"/>
    <col min="30" max="30" width="20.85546875" style="3" bestFit="1" customWidth="1"/>
    <col min="31" max="31" width="21.7109375" style="3" bestFit="1" customWidth="1"/>
    <col min="32" max="35" width="15.7109375" style="3" bestFit="1" customWidth="1"/>
    <col min="36" max="36" width="20.85546875" style="3" bestFit="1" customWidth="1"/>
    <col min="37" max="37" width="17" style="3" bestFit="1" customWidth="1"/>
    <col min="38" max="38" width="19" style="3" bestFit="1" customWidth="1"/>
    <col min="39" max="40" width="21.140625" style="3" bestFit="1" customWidth="1"/>
    <col min="41" max="41" width="19.7109375" style="3" bestFit="1" customWidth="1"/>
    <col min="42" max="42" width="21.42578125" style="3" bestFit="1" customWidth="1"/>
    <col min="43" max="48" width="21.42578125" style="3" customWidth="1"/>
    <col min="49" max="49" width="18.140625" style="3" bestFit="1" customWidth="1"/>
    <col min="50" max="52" width="18.140625" style="3" customWidth="1"/>
    <col min="53" max="54" width="15" style="3" bestFit="1" customWidth="1"/>
    <col min="55" max="55" width="18" style="3" bestFit="1" customWidth="1"/>
    <col min="56" max="56" width="21.42578125" style="3" bestFit="1" customWidth="1"/>
    <col min="57" max="57" width="15" style="3" bestFit="1" customWidth="1"/>
    <col min="58" max="59" width="16.28515625" style="3" bestFit="1" customWidth="1"/>
    <col min="60" max="60" width="20" style="3" bestFit="1" customWidth="1"/>
    <col min="61" max="61" width="16.28515625" style="3" bestFit="1" customWidth="1"/>
    <col min="62" max="62" width="20.42578125" style="3" bestFit="1" customWidth="1"/>
    <col min="63" max="63" width="25.5703125" style="3" bestFit="1" customWidth="1"/>
    <col min="64" max="64" width="20.140625" style="3" bestFit="1" customWidth="1"/>
    <col min="65" max="65" width="25.28515625" style="3" bestFit="1" customWidth="1"/>
    <col min="66" max="66" width="16.85546875" style="3" bestFit="1" customWidth="1"/>
    <col min="67" max="67" width="16.28515625" style="3" bestFit="1" customWidth="1"/>
    <col min="68" max="16384" width="9.140625" style="3"/>
  </cols>
  <sheetData>
    <row r="1" spans="1:68" x14ac:dyDescent="0.25">
      <c r="A1" s="3" t="s">
        <v>525</v>
      </c>
      <c r="B1" s="3">
        <v>8</v>
      </c>
      <c r="C1" s="3" t="s">
        <v>525</v>
      </c>
      <c r="D1" s="3" t="s">
        <v>526</v>
      </c>
      <c r="F1" s="3">
        <v>6</v>
      </c>
      <c r="G1" s="3">
        <v>8</v>
      </c>
      <c r="K1" s="3">
        <v>14</v>
      </c>
    </row>
    <row r="2" spans="1:68" x14ac:dyDescent="0.25">
      <c r="A2" s="5" t="s">
        <v>527</v>
      </c>
      <c r="B2" s="5" t="s">
        <v>528</v>
      </c>
      <c r="C2" s="5" t="s">
        <v>529</v>
      </c>
      <c r="D2" s="5" t="s">
        <v>530</v>
      </c>
      <c r="E2" s="5" t="s">
        <v>531</v>
      </c>
      <c r="F2" s="5" t="s">
        <v>532</v>
      </c>
      <c r="G2" s="5" t="s">
        <v>533</v>
      </c>
      <c r="H2" s="5" t="s">
        <v>534</v>
      </c>
      <c r="I2" s="5" t="s">
        <v>535</v>
      </c>
      <c r="J2" s="5" t="s">
        <v>536</v>
      </c>
      <c r="K2" s="5" t="s">
        <v>537</v>
      </c>
      <c r="L2" s="5" t="s">
        <v>538</v>
      </c>
      <c r="M2" s="5" t="s">
        <v>539</v>
      </c>
      <c r="N2" s="5" t="s">
        <v>540</v>
      </c>
      <c r="O2" s="5" t="s">
        <v>541</v>
      </c>
      <c r="P2" s="5" t="s">
        <v>542</v>
      </c>
      <c r="Q2" s="5" t="s">
        <v>543</v>
      </c>
      <c r="R2" s="5" t="s">
        <v>544</v>
      </c>
      <c r="S2" s="5" t="s">
        <v>545</v>
      </c>
      <c r="T2" s="5" t="s">
        <v>546</v>
      </c>
      <c r="U2" s="5" t="s">
        <v>547</v>
      </c>
      <c r="V2" s="5" t="s">
        <v>548</v>
      </c>
      <c r="W2" s="5" t="s">
        <v>549</v>
      </c>
      <c r="X2" s="5" t="s">
        <v>550</v>
      </c>
      <c r="Y2" s="5" t="s">
        <v>551</v>
      </c>
      <c r="Z2" s="5" t="s">
        <v>552</v>
      </c>
      <c r="AA2" s="5" t="s">
        <v>553</v>
      </c>
      <c r="AB2" s="5" t="s">
        <v>554</v>
      </c>
      <c r="AC2" s="5" t="s">
        <v>555</v>
      </c>
      <c r="AD2" s="5" t="s">
        <v>556</v>
      </c>
      <c r="AE2" s="5" t="s">
        <v>557</v>
      </c>
      <c r="AF2" s="5" t="s">
        <v>558</v>
      </c>
      <c r="AG2" s="5" t="s">
        <v>559</v>
      </c>
      <c r="AH2" s="5" t="s">
        <v>560</v>
      </c>
      <c r="AI2" s="5" t="s">
        <v>561</v>
      </c>
      <c r="AJ2" s="5" t="s">
        <v>562</v>
      </c>
      <c r="AK2" s="5" t="s">
        <v>563</v>
      </c>
      <c r="AL2" s="5" t="s">
        <v>564</v>
      </c>
      <c r="AM2" s="5" t="s">
        <v>565</v>
      </c>
      <c r="AN2" s="5" t="s">
        <v>566</v>
      </c>
      <c r="AO2" s="5" t="s">
        <v>567</v>
      </c>
      <c r="AP2" s="5" t="s">
        <v>568</v>
      </c>
      <c r="AQ2" s="5" t="s">
        <v>569</v>
      </c>
      <c r="AR2" s="5" t="s">
        <v>570</v>
      </c>
      <c r="AS2" s="5" t="s">
        <v>571</v>
      </c>
      <c r="AT2" s="5" t="s">
        <v>572</v>
      </c>
      <c r="AU2" s="5" t="s">
        <v>573</v>
      </c>
      <c r="AV2" s="5" t="s">
        <v>574</v>
      </c>
      <c r="AW2" s="5" t="s">
        <v>575</v>
      </c>
      <c r="AX2" s="5" t="s">
        <v>576</v>
      </c>
      <c r="AY2" s="5" t="s">
        <v>577</v>
      </c>
      <c r="AZ2" s="5" t="s">
        <v>570</v>
      </c>
      <c r="BA2" s="5" t="s">
        <v>578</v>
      </c>
      <c r="BB2" s="5" t="s">
        <v>579</v>
      </c>
      <c r="BC2" s="5" t="s">
        <v>580</v>
      </c>
      <c r="BD2" s="5" t="s">
        <v>581</v>
      </c>
      <c r="BE2" s="5" t="s">
        <v>582</v>
      </c>
      <c r="BF2" s="5" t="s">
        <v>583</v>
      </c>
      <c r="BG2" s="5" t="s">
        <v>584</v>
      </c>
      <c r="BH2" s="5" t="s">
        <v>585</v>
      </c>
      <c r="BI2" s="5" t="s">
        <v>586</v>
      </c>
      <c r="BJ2" s="5" t="s">
        <v>587</v>
      </c>
      <c r="BK2" s="5" t="s">
        <v>588</v>
      </c>
      <c r="BL2" s="5" t="s">
        <v>589</v>
      </c>
      <c r="BM2" s="5" t="s">
        <v>590</v>
      </c>
      <c r="BN2" s="5" t="s">
        <v>591</v>
      </c>
      <c r="BO2" s="5" t="s">
        <v>592</v>
      </c>
      <c r="BP2" s="162"/>
    </row>
    <row r="3" spans="1:68" x14ac:dyDescent="0.25">
      <c r="A3" s="4" t="s">
        <v>8</v>
      </c>
      <c r="B3" s="4" t="s">
        <v>8</v>
      </c>
      <c r="C3" s="4" t="s">
        <v>8</v>
      </c>
      <c r="D3" s="4"/>
      <c r="E3" s="4" t="s">
        <v>8</v>
      </c>
      <c r="F3" s="4" t="s">
        <v>593</v>
      </c>
      <c r="G3" s="4" t="s">
        <v>8</v>
      </c>
      <c r="H3" s="4" t="s">
        <v>8</v>
      </c>
      <c r="I3" s="4" t="s">
        <v>8</v>
      </c>
      <c r="J3" s="4" t="s">
        <v>8</v>
      </c>
      <c r="K3" s="4" t="s">
        <v>8</v>
      </c>
      <c r="L3" s="4" t="s">
        <v>8</v>
      </c>
      <c r="M3" s="4" t="s">
        <v>8</v>
      </c>
      <c r="N3" s="4" t="s">
        <v>8</v>
      </c>
      <c r="O3" s="4" t="s">
        <v>8</v>
      </c>
      <c r="P3" s="4" t="s">
        <v>8</v>
      </c>
      <c r="Q3" s="4" t="s">
        <v>8</v>
      </c>
      <c r="R3" s="4" t="s">
        <v>8</v>
      </c>
      <c r="S3" s="4" t="s">
        <v>8</v>
      </c>
      <c r="T3" s="4" t="s">
        <v>8</v>
      </c>
      <c r="U3" s="4" t="s">
        <v>8</v>
      </c>
      <c r="V3" s="4" t="s">
        <v>8</v>
      </c>
      <c r="W3" s="4" t="s">
        <v>8</v>
      </c>
      <c r="X3" s="4" t="s">
        <v>8</v>
      </c>
      <c r="Y3" s="4" t="s">
        <v>8</v>
      </c>
      <c r="Z3" s="4" t="s">
        <v>8</v>
      </c>
      <c r="AA3" s="4" t="s">
        <v>8</v>
      </c>
      <c r="AB3" s="4" t="s">
        <v>8</v>
      </c>
      <c r="AC3" s="4" t="s">
        <v>8</v>
      </c>
      <c r="AD3" s="4" t="s">
        <v>8</v>
      </c>
      <c r="AE3" s="4" t="s">
        <v>8</v>
      </c>
      <c r="AF3" s="4" t="s">
        <v>8</v>
      </c>
      <c r="AG3" s="4" t="s">
        <v>8</v>
      </c>
      <c r="AH3" s="4" t="s">
        <v>8</v>
      </c>
      <c r="AI3" s="4" t="s">
        <v>8</v>
      </c>
      <c r="AJ3" s="4" t="s">
        <v>8</v>
      </c>
      <c r="AK3" s="4" t="s">
        <v>8</v>
      </c>
      <c r="AL3" s="4" t="s">
        <v>8</v>
      </c>
      <c r="AM3" s="4" t="s">
        <v>8</v>
      </c>
      <c r="AN3" s="4" t="s">
        <v>8</v>
      </c>
      <c r="AO3" s="4" t="s">
        <v>8</v>
      </c>
      <c r="AP3" s="4" t="s">
        <v>8</v>
      </c>
      <c r="AQ3" s="4" t="s">
        <v>8</v>
      </c>
      <c r="AR3" s="4" t="s">
        <v>8</v>
      </c>
      <c r="AS3" s="4" t="s">
        <v>8</v>
      </c>
      <c r="AT3" s="4" t="s">
        <v>8</v>
      </c>
      <c r="AU3" s="4" t="s">
        <v>8</v>
      </c>
      <c r="AV3" s="4" t="s">
        <v>8</v>
      </c>
      <c r="AW3" s="4" t="s">
        <v>8</v>
      </c>
      <c r="AX3" s="4" t="s">
        <v>8</v>
      </c>
      <c r="AY3" s="4" t="s">
        <v>8</v>
      </c>
      <c r="AZ3" s="4" t="s">
        <v>8</v>
      </c>
      <c r="BA3" s="4" t="s">
        <v>8</v>
      </c>
      <c r="BB3" s="4" t="s">
        <v>8</v>
      </c>
      <c r="BC3" s="4" t="s">
        <v>8</v>
      </c>
      <c r="BD3" s="4" t="s">
        <v>8</v>
      </c>
      <c r="BE3" s="4" t="s">
        <v>8</v>
      </c>
      <c r="BF3" s="4" t="s">
        <v>8</v>
      </c>
      <c r="BG3" s="4" t="s">
        <v>8</v>
      </c>
      <c r="BH3" s="4" t="s">
        <v>8</v>
      </c>
      <c r="BI3" s="4" t="s">
        <v>8</v>
      </c>
      <c r="BJ3" s="4" t="s">
        <v>8</v>
      </c>
      <c r="BK3" s="4" t="s">
        <v>8</v>
      </c>
      <c r="BL3" s="4" t="s">
        <v>381</v>
      </c>
      <c r="BM3" s="4" t="s">
        <v>8</v>
      </c>
      <c r="BN3" s="4" t="s">
        <v>8</v>
      </c>
      <c r="BO3" s="4" t="s">
        <v>8</v>
      </c>
    </row>
    <row r="4" spans="1:68" x14ac:dyDescent="0.25">
      <c r="A4" s="3" t="s">
        <v>417</v>
      </c>
      <c r="B4" s="3" t="s">
        <v>594</v>
      </c>
      <c r="C4" s="3" t="s">
        <v>417</v>
      </c>
      <c r="D4" s="3" t="s">
        <v>595</v>
      </c>
      <c r="E4" s="3" t="s">
        <v>596</v>
      </c>
      <c r="F4" s="4" t="s">
        <v>111</v>
      </c>
      <c r="G4" s="4" t="s">
        <v>597</v>
      </c>
      <c r="H4" s="4" t="s">
        <v>598</v>
      </c>
      <c r="I4" s="3" t="s">
        <v>599</v>
      </c>
      <c r="J4" s="3" t="s">
        <v>600</v>
      </c>
      <c r="K4" s="3" t="s">
        <v>601</v>
      </c>
      <c r="L4" s="3" t="s">
        <v>594</v>
      </c>
      <c r="M4" s="3" t="s">
        <v>602</v>
      </c>
      <c r="N4" s="3" t="s">
        <v>603</v>
      </c>
      <c r="O4" s="3" t="s">
        <v>604</v>
      </c>
      <c r="P4" s="3" t="s">
        <v>605</v>
      </c>
      <c r="Q4" s="3" t="s">
        <v>606</v>
      </c>
      <c r="R4" s="3" t="s">
        <v>607</v>
      </c>
      <c r="S4" s="3" t="s">
        <v>608</v>
      </c>
      <c r="T4" s="3" t="s">
        <v>609</v>
      </c>
      <c r="U4" s="3" t="s">
        <v>417</v>
      </c>
      <c r="V4" s="3" t="s">
        <v>72</v>
      </c>
      <c r="W4" s="3" t="s">
        <v>73</v>
      </c>
      <c r="X4" s="3" t="s">
        <v>610</v>
      </c>
      <c r="Y4" s="3" t="s">
        <v>417</v>
      </c>
      <c r="Z4" s="3" t="s">
        <v>611</v>
      </c>
      <c r="AA4" s="3" t="s">
        <v>417</v>
      </c>
      <c r="AB4" s="3" t="s">
        <v>612</v>
      </c>
      <c r="AC4" s="3" t="s">
        <v>613</v>
      </c>
      <c r="AD4" s="3" t="s">
        <v>614</v>
      </c>
      <c r="AE4" s="3" t="s">
        <v>615</v>
      </c>
      <c r="AF4" s="3" t="s">
        <v>1132</v>
      </c>
      <c r="AG4" s="3" t="s">
        <v>616</v>
      </c>
      <c r="AH4" s="3" t="s">
        <v>617</v>
      </c>
      <c r="AI4" s="3" t="s">
        <v>618</v>
      </c>
      <c r="AJ4" s="3" t="s">
        <v>619</v>
      </c>
      <c r="AK4" s="3" t="s">
        <v>620</v>
      </c>
      <c r="AL4" s="3" t="s">
        <v>621</v>
      </c>
      <c r="AM4" s="3" t="s">
        <v>231</v>
      </c>
      <c r="AN4" s="3" t="s">
        <v>232</v>
      </c>
      <c r="AO4" s="3" t="s">
        <v>622</v>
      </c>
      <c r="AP4" s="3" t="s">
        <v>623</v>
      </c>
      <c r="AQ4" s="3" t="s">
        <v>624</v>
      </c>
      <c r="AR4" s="3" t="s">
        <v>625</v>
      </c>
      <c r="AS4" s="3" t="s">
        <v>626</v>
      </c>
      <c r="AT4" s="3" t="s">
        <v>627</v>
      </c>
      <c r="AU4" s="3" t="s">
        <v>133</v>
      </c>
      <c r="AV4" s="3" t="s">
        <v>158</v>
      </c>
      <c r="AW4" s="3" t="s">
        <v>628</v>
      </c>
      <c r="AX4" s="3" t="s">
        <v>629</v>
      </c>
      <c r="AY4" s="3" t="s">
        <v>417</v>
      </c>
      <c r="AZ4" s="3" t="s">
        <v>630</v>
      </c>
      <c r="BA4" s="3" t="s">
        <v>629</v>
      </c>
      <c r="BB4" s="3" t="s">
        <v>631</v>
      </c>
      <c r="BC4" s="3" t="s">
        <v>632</v>
      </c>
      <c r="BD4" s="3" t="s">
        <v>633</v>
      </c>
      <c r="BE4" s="3" t="s">
        <v>634</v>
      </c>
      <c r="BF4" s="3" t="s">
        <v>635</v>
      </c>
      <c r="BG4" s="3" t="s">
        <v>636</v>
      </c>
      <c r="BH4" s="3" t="s">
        <v>637</v>
      </c>
      <c r="BI4" s="3" t="s">
        <v>638</v>
      </c>
      <c r="BJ4" s="3" t="s">
        <v>639</v>
      </c>
      <c r="BK4" s="3" t="s">
        <v>640</v>
      </c>
      <c r="BL4" s="3" t="s">
        <v>641</v>
      </c>
      <c r="BM4" s="3" t="s">
        <v>642</v>
      </c>
      <c r="BN4" s="163" t="s">
        <v>628</v>
      </c>
      <c r="BO4" s="3" t="s">
        <v>643</v>
      </c>
    </row>
    <row r="5" spans="1:68" x14ac:dyDescent="0.25">
      <c r="A5" s="3" t="s">
        <v>604</v>
      </c>
      <c r="B5" s="3" t="s">
        <v>644</v>
      </c>
      <c r="C5" s="3" t="s">
        <v>645</v>
      </c>
      <c r="D5" s="3" t="s">
        <v>646</v>
      </c>
      <c r="E5" s="3" t="s">
        <v>647</v>
      </c>
      <c r="F5" s="4" t="s">
        <v>648</v>
      </c>
      <c r="G5" s="4" t="s">
        <v>649</v>
      </c>
      <c r="H5" s="4" t="s">
        <v>650</v>
      </c>
      <c r="I5" s="3" t="s">
        <v>651</v>
      </c>
      <c r="J5" s="3" t="s">
        <v>652</v>
      </c>
      <c r="K5" s="3" t="s">
        <v>653</v>
      </c>
      <c r="L5" s="3" t="s">
        <v>645</v>
      </c>
      <c r="M5" s="3" t="s">
        <v>654</v>
      </c>
      <c r="N5" s="3" t="s">
        <v>655</v>
      </c>
      <c r="O5" s="3" t="s">
        <v>656</v>
      </c>
      <c r="P5" s="3" t="s">
        <v>657</v>
      </c>
      <c r="Q5" s="3" t="s">
        <v>658</v>
      </c>
      <c r="R5" s="3" t="s">
        <v>659</v>
      </c>
      <c r="S5" s="3" t="s">
        <v>660</v>
      </c>
      <c r="T5" s="3" t="s">
        <v>661</v>
      </c>
      <c r="U5" s="3" t="s">
        <v>662</v>
      </c>
      <c r="V5" s="3" t="s">
        <v>121</v>
      </c>
      <c r="W5" s="3" t="s">
        <v>75</v>
      </c>
      <c r="X5" s="3" t="s">
        <v>663</v>
      </c>
      <c r="Y5" s="3" t="s">
        <v>664</v>
      </c>
      <c r="Z5" s="3" t="s">
        <v>665</v>
      </c>
      <c r="AA5" s="3" t="s">
        <v>666</v>
      </c>
      <c r="AB5" s="3" t="s">
        <v>667</v>
      </c>
      <c r="AC5" s="3" t="s">
        <v>72</v>
      </c>
      <c r="AD5" s="3" t="s">
        <v>73</v>
      </c>
      <c r="AE5" s="3" t="s">
        <v>668</v>
      </c>
      <c r="AF5" s="3" t="s">
        <v>669</v>
      </c>
      <c r="AG5" s="3" t="s">
        <v>670</v>
      </c>
      <c r="AH5" s="3" t="s">
        <v>671</v>
      </c>
      <c r="AI5" s="3" t="s">
        <v>670</v>
      </c>
      <c r="AJ5" s="3" t="s">
        <v>672</v>
      </c>
      <c r="AK5" s="3" t="s">
        <v>632</v>
      </c>
      <c r="AL5" s="3" t="s">
        <v>673</v>
      </c>
      <c r="AM5" s="3" t="s">
        <v>72</v>
      </c>
      <c r="AN5" s="3" t="s">
        <v>73</v>
      </c>
      <c r="AO5" s="3" t="s">
        <v>674</v>
      </c>
      <c r="AP5" s="3" t="s">
        <v>675</v>
      </c>
      <c r="AQ5" s="3" t="s">
        <v>676</v>
      </c>
      <c r="AR5" s="3" t="s">
        <v>677</v>
      </c>
      <c r="AS5" s="3" t="s">
        <v>678</v>
      </c>
      <c r="AT5" s="3" t="s">
        <v>679</v>
      </c>
      <c r="AU5" s="3" t="s">
        <v>134</v>
      </c>
      <c r="AV5" s="3" t="s">
        <v>680</v>
      </c>
      <c r="AW5" s="3" t="s">
        <v>681</v>
      </c>
      <c r="AX5" s="3" t="s">
        <v>631</v>
      </c>
      <c r="AY5" s="3" t="s">
        <v>682</v>
      </c>
      <c r="AZ5" s="3" t="s">
        <v>683</v>
      </c>
      <c r="BA5" s="3" t="s">
        <v>631</v>
      </c>
      <c r="BB5" s="3" t="s">
        <v>684</v>
      </c>
      <c r="BC5" s="3" t="s">
        <v>620</v>
      </c>
      <c r="BD5" s="3" t="s">
        <v>685</v>
      </c>
      <c r="BE5" s="3" t="s">
        <v>686</v>
      </c>
      <c r="BF5" s="3" t="s">
        <v>687</v>
      </c>
      <c r="BG5" s="3" t="s">
        <v>688</v>
      </c>
      <c r="BH5" s="3" t="s">
        <v>689</v>
      </c>
      <c r="BI5" s="3" t="s">
        <v>690</v>
      </c>
      <c r="BJ5" s="3" t="s">
        <v>691</v>
      </c>
      <c r="BK5" s="3" t="s">
        <v>692</v>
      </c>
      <c r="BL5" s="3" t="s">
        <v>655</v>
      </c>
      <c r="BM5" s="3" t="s">
        <v>693</v>
      </c>
      <c r="BN5" s="163" t="s">
        <v>681</v>
      </c>
      <c r="BO5" s="3" t="s">
        <v>694</v>
      </c>
    </row>
    <row r="6" spans="1:68" x14ac:dyDescent="0.25">
      <c r="B6" s="3" t="s">
        <v>695</v>
      </c>
      <c r="C6" s="3" t="s">
        <v>604</v>
      </c>
      <c r="D6" s="3" t="s">
        <v>604</v>
      </c>
      <c r="E6" s="3" t="s">
        <v>696</v>
      </c>
      <c r="F6" s="4" t="s">
        <v>697</v>
      </c>
      <c r="G6" s="4" t="s">
        <v>604</v>
      </c>
      <c r="H6" s="4" t="s">
        <v>604</v>
      </c>
      <c r="I6" s="3" t="s">
        <v>604</v>
      </c>
      <c r="J6" s="3" t="s">
        <v>698</v>
      </c>
      <c r="K6" s="3" t="s">
        <v>51</v>
      </c>
      <c r="L6" s="3" t="s">
        <v>381</v>
      </c>
      <c r="M6" s="3" t="s">
        <v>699</v>
      </c>
      <c r="N6" s="3" t="s">
        <v>700</v>
      </c>
      <c r="O6" s="3" t="s">
        <v>701</v>
      </c>
      <c r="P6" s="3" t="s">
        <v>611</v>
      </c>
      <c r="Q6" s="3" t="s">
        <v>702</v>
      </c>
      <c r="R6" s="3" t="s">
        <v>703</v>
      </c>
      <c r="S6" s="3" t="s">
        <v>704</v>
      </c>
      <c r="T6" s="3" t="s">
        <v>705</v>
      </c>
      <c r="U6" s="3" t="s">
        <v>706</v>
      </c>
      <c r="V6" s="3" t="s">
        <v>161</v>
      </c>
      <c r="W6" s="3" t="s">
        <v>707</v>
      </c>
      <c r="X6" s="3" t="s">
        <v>708</v>
      </c>
      <c r="Y6" s="3" t="s">
        <v>604</v>
      </c>
      <c r="Z6" s="3" t="s">
        <v>709</v>
      </c>
      <c r="AA6" s="3" t="s">
        <v>710</v>
      </c>
      <c r="AB6" s="3" t="s">
        <v>711</v>
      </c>
      <c r="AC6" s="3" t="s">
        <v>121</v>
      </c>
      <c r="AD6" s="3" t="s">
        <v>75</v>
      </c>
      <c r="AF6" s="3" t="s">
        <v>712</v>
      </c>
      <c r="AG6" s="3" t="s">
        <v>713</v>
      </c>
      <c r="AH6" s="3" t="s">
        <v>670</v>
      </c>
      <c r="AI6" s="3" t="s">
        <v>713</v>
      </c>
      <c r="AJ6" s="3" t="s">
        <v>714</v>
      </c>
      <c r="AK6" s="3" t="s">
        <v>715</v>
      </c>
      <c r="AL6" s="3" t="s">
        <v>716</v>
      </c>
      <c r="AM6" s="3" t="s">
        <v>121</v>
      </c>
      <c r="AN6" s="3" t="s">
        <v>75</v>
      </c>
      <c r="AP6" s="3" t="s">
        <v>717</v>
      </c>
      <c r="AQ6" s="3" t="s">
        <v>718</v>
      </c>
      <c r="AR6" s="3" t="s">
        <v>718</v>
      </c>
      <c r="AS6" s="3" t="s">
        <v>604</v>
      </c>
      <c r="AT6" s="3" t="s">
        <v>604</v>
      </c>
      <c r="AU6" s="3" t="s">
        <v>38</v>
      </c>
      <c r="AV6" s="3" t="s">
        <v>719</v>
      </c>
      <c r="AW6" s="3" t="s">
        <v>720</v>
      </c>
      <c r="AX6" s="3" t="s">
        <v>721</v>
      </c>
      <c r="AY6" s="3" t="s">
        <v>604</v>
      </c>
      <c r="BA6" s="3" t="s">
        <v>721</v>
      </c>
      <c r="BB6" s="3" t="s">
        <v>722</v>
      </c>
      <c r="BD6" s="3" t="s">
        <v>723</v>
      </c>
      <c r="BE6" s="3" t="s">
        <v>604</v>
      </c>
      <c r="BG6" s="3" t="s">
        <v>724</v>
      </c>
      <c r="BH6" s="3" t="s">
        <v>604</v>
      </c>
      <c r="BJ6" s="3" t="s">
        <v>381</v>
      </c>
      <c r="BK6" s="3" t="s">
        <v>725</v>
      </c>
      <c r="BM6" s="3" t="s">
        <v>726</v>
      </c>
      <c r="BN6" s="163" t="s">
        <v>720</v>
      </c>
    </row>
    <row r="7" spans="1:68" x14ac:dyDescent="0.25">
      <c r="B7" s="3" t="s">
        <v>381</v>
      </c>
      <c r="J7" s="3" t="s">
        <v>727</v>
      </c>
      <c r="K7" s="3" t="s">
        <v>728</v>
      </c>
      <c r="M7" s="3" t="s">
        <v>604</v>
      </c>
      <c r="N7" s="3" t="s">
        <v>381</v>
      </c>
      <c r="P7" s="3" t="s">
        <v>729</v>
      </c>
      <c r="R7" s="3" t="s">
        <v>730</v>
      </c>
      <c r="T7" s="3" t="s">
        <v>731</v>
      </c>
      <c r="X7" s="3" t="s">
        <v>732</v>
      </c>
      <c r="Z7" s="3" t="s">
        <v>604</v>
      </c>
      <c r="AB7" s="3" t="s">
        <v>604</v>
      </c>
      <c r="AC7" s="3" t="s">
        <v>76</v>
      </c>
      <c r="AD7" s="3" t="s">
        <v>77</v>
      </c>
      <c r="AF7" s="3" t="s">
        <v>733</v>
      </c>
      <c r="AH7" s="3" t="s">
        <v>713</v>
      </c>
      <c r="AJ7" s="3" t="s">
        <v>734</v>
      </c>
      <c r="AM7" s="3" t="s">
        <v>735</v>
      </c>
      <c r="AN7" s="3" t="s">
        <v>735</v>
      </c>
      <c r="AP7" s="3" t="s">
        <v>111</v>
      </c>
      <c r="AQ7" s="3" t="s">
        <v>736</v>
      </c>
      <c r="AR7" s="3" t="s">
        <v>736</v>
      </c>
      <c r="AV7" s="3" t="s">
        <v>737</v>
      </c>
      <c r="AX7" s="3" t="s">
        <v>738</v>
      </c>
      <c r="BA7" s="3" t="s">
        <v>723</v>
      </c>
      <c r="BB7" s="3" t="s">
        <v>739</v>
      </c>
      <c r="BM7" s="3" t="s">
        <v>381</v>
      </c>
    </row>
    <row r="8" spans="1:68" x14ac:dyDescent="0.25">
      <c r="P8" s="3" t="s">
        <v>740</v>
      </c>
      <c r="R8" s="3" t="s">
        <v>741</v>
      </c>
      <c r="T8" s="3" t="s">
        <v>111</v>
      </c>
      <c r="X8" s="3" t="s">
        <v>742</v>
      </c>
      <c r="AC8" s="3" t="s">
        <v>743</v>
      </c>
      <c r="AD8" s="3" t="s">
        <v>744</v>
      </c>
      <c r="AF8" s="3" t="s">
        <v>670</v>
      </c>
      <c r="AJ8" s="3" t="s">
        <v>745</v>
      </c>
      <c r="AV8" s="3" t="s">
        <v>604</v>
      </c>
      <c r="AX8" s="3" t="s">
        <v>739</v>
      </c>
      <c r="BB8" s="3" t="s">
        <v>746</v>
      </c>
    </row>
    <row r="9" spans="1:68" x14ac:dyDescent="0.25">
      <c r="R9" s="3" t="s">
        <v>111</v>
      </c>
      <c r="AF9" s="3" t="s">
        <v>713</v>
      </c>
    </row>
    <row r="13" spans="1:68" x14ac:dyDescent="0.25">
      <c r="AQ13" s="3" t="s">
        <v>747</v>
      </c>
    </row>
  </sheetData>
  <sheetProtection algorithmName="SHA-512" hashValue="Z2SPpCUuCETdsC5YypbDKuDrUT2gOnebZUNRNcuHs+UqN2OzNXeJPqZYrjs3EJk9WOVICZg6fBG6alm2wvSzvQ==" saltValue="K4W0w0Z7bJwt3ovDfdqtB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7174D-D31B-46BB-9057-F934B5D03BD1}">
  <sheetPr>
    <pageSetUpPr fitToPage="1"/>
  </sheetPr>
  <dimension ref="A1:F522"/>
  <sheetViews>
    <sheetView workbookViewId="0"/>
  </sheetViews>
  <sheetFormatPr defaultRowHeight="15" x14ac:dyDescent="0.25"/>
  <cols>
    <col min="1" max="1" width="16" customWidth="1"/>
    <col min="2" max="2" width="8.42578125" style="31" customWidth="1"/>
    <col min="3" max="3" width="10.7109375" customWidth="1"/>
    <col min="4" max="4" width="59.140625" customWidth="1"/>
    <col min="5" max="5" width="29.7109375" bestFit="1" customWidth="1"/>
    <col min="6" max="6" width="43.140625" customWidth="1"/>
  </cols>
  <sheetData>
    <row r="1" spans="1:6" s="172" customFormat="1" ht="15.75" x14ac:dyDescent="0.25">
      <c r="A1" s="169" t="s">
        <v>748</v>
      </c>
      <c r="B1" s="170" t="s">
        <v>749</v>
      </c>
      <c r="C1" s="169" t="s">
        <v>750</v>
      </c>
      <c r="D1" s="169" t="s">
        <v>749</v>
      </c>
      <c r="E1" s="169" t="s">
        <v>751</v>
      </c>
      <c r="F1" s="171" t="s">
        <v>752</v>
      </c>
    </row>
    <row r="2" spans="1:6" x14ac:dyDescent="0.25">
      <c r="A2" s="2"/>
      <c r="B2" s="31">
        <v>0</v>
      </c>
      <c r="C2" t="s">
        <v>417</v>
      </c>
      <c r="D2" t="s">
        <v>753</v>
      </c>
      <c r="E2" s="168" t="s">
        <v>754</v>
      </c>
      <c r="F2" s="7"/>
    </row>
    <row r="3" spans="1:6" x14ac:dyDescent="0.25">
      <c r="A3" s="2"/>
      <c r="B3" s="31">
        <v>0</v>
      </c>
      <c r="C3" t="s">
        <v>417</v>
      </c>
      <c r="D3" t="s">
        <v>1130</v>
      </c>
      <c r="F3" s="29">
        <f>dotazník!E2</f>
        <v>0</v>
      </c>
    </row>
    <row r="4" spans="1:6" x14ac:dyDescent="0.25">
      <c r="A4" s="2"/>
      <c r="B4" s="31">
        <v>0</v>
      </c>
      <c r="C4" t="s">
        <v>417</v>
      </c>
      <c r="D4" t="s">
        <v>1</v>
      </c>
      <c r="F4" s="29">
        <f>dotazník!E3</f>
        <v>0</v>
      </c>
    </row>
    <row r="5" spans="1:6" x14ac:dyDescent="0.25">
      <c r="A5" s="2"/>
      <c r="B5" s="31">
        <v>0</v>
      </c>
      <c r="C5" t="s">
        <v>417</v>
      </c>
      <c r="D5" t="s">
        <v>1077</v>
      </c>
      <c r="E5" s="168" t="s">
        <v>755</v>
      </c>
      <c r="F5" s="7"/>
    </row>
    <row r="6" spans="1:6" x14ac:dyDescent="0.25">
      <c r="A6" s="2"/>
      <c r="B6" s="31">
        <v>0</v>
      </c>
      <c r="D6" t="s">
        <v>1131</v>
      </c>
      <c r="E6" s="168" t="s">
        <v>755</v>
      </c>
      <c r="F6" s="7"/>
    </row>
    <row r="7" spans="1:6" x14ac:dyDescent="0.25">
      <c r="A7" s="2"/>
      <c r="B7" s="31">
        <v>0</v>
      </c>
      <c r="C7" t="s">
        <v>417</v>
      </c>
      <c r="D7" t="s">
        <v>1143</v>
      </c>
      <c r="E7" s="168" t="s">
        <v>755</v>
      </c>
      <c r="F7" s="7"/>
    </row>
    <row r="8" spans="1:6" x14ac:dyDescent="0.25">
      <c r="A8" s="2"/>
      <c r="B8" s="31">
        <v>0</v>
      </c>
      <c r="D8" t="s">
        <v>756</v>
      </c>
      <c r="F8" s="7">
        <f>F6-F7</f>
        <v>0</v>
      </c>
    </row>
    <row r="9" spans="1:6" x14ac:dyDescent="0.25">
      <c r="A9" s="167" t="s">
        <v>1198</v>
      </c>
      <c r="E9" s="2"/>
      <c r="F9" s="7"/>
    </row>
    <row r="10" spans="1:6" s="2" customFormat="1" x14ac:dyDescent="0.25">
      <c r="A10" s="164" t="s">
        <v>413</v>
      </c>
      <c r="B10" s="165">
        <v>1</v>
      </c>
      <c r="C10" s="164" t="s">
        <v>417</v>
      </c>
      <c r="D10" s="164" t="s">
        <v>10</v>
      </c>
      <c r="E10" s="164"/>
      <c r="F10" s="166"/>
    </row>
    <row r="11" spans="1:6" x14ac:dyDescent="0.25">
      <c r="A11" s="2"/>
      <c r="B11" s="31">
        <v>1</v>
      </c>
      <c r="C11" t="s">
        <v>417</v>
      </c>
      <c r="D11" s="2" t="s">
        <v>757</v>
      </c>
      <c r="E11" s="2" t="s">
        <v>758</v>
      </c>
      <c r="F11" s="16" t="str">
        <f>dotazník!F8</f>
        <v>NE</v>
      </c>
    </row>
    <row r="12" spans="1:6" x14ac:dyDescent="0.25">
      <c r="A12" s="2"/>
      <c r="B12" s="31">
        <v>1</v>
      </c>
      <c r="D12" t="s">
        <v>1076</v>
      </c>
      <c r="F12" s="7" t="str">
        <f>dotazník!F10</f>
        <v>text</v>
      </c>
    </row>
    <row r="13" spans="1:6" s="2" customFormat="1" x14ac:dyDescent="0.25">
      <c r="A13" s="164" t="s">
        <v>415</v>
      </c>
      <c r="B13" s="165">
        <v>2</v>
      </c>
      <c r="C13" s="164" t="s">
        <v>417</v>
      </c>
      <c r="D13" s="164" t="s">
        <v>18</v>
      </c>
      <c r="E13" s="164"/>
      <c r="F13" s="166"/>
    </row>
    <row r="14" spans="1:6" x14ac:dyDescent="0.25">
      <c r="A14" s="2"/>
      <c r="B14" s="31">
        <v>2</v>
      </c>
      <c r="D14" s="2" t="s">
        <v>759</v>
      </c>
      <c r="E14" s="2" t="s">
        <v>758</v>
      </c>
      <c r="F14" s="7" t="str">
        <f>dotazník!F13</f>
        <v>vyberte možnost</v>
      </c>
    </row>
    <row r="15" spans="1:6" x14ac:dyDescent="0.25">
      <c r="A15" s="2"/>
      <c r="B15" s="31">
        <v>3</v>
      </c>
      <c r="D15" s="2" t="s">
        <v>760</v>
      </c>
      <c r="E15" s="2" t="s">
        <v>758</v>
      </c>
      <c r="F15" s="7" t="str">
        <f>dotazník!G16</f>
        <v>vyberte možnost</v>
      </c>
    </row>
    <row r="16" spans="1:6" x14ac:dyDescent="0.25">
      <c r="A16" s="2"/>
      <c r="B16" s="31">
        <v>3</v>
      </c>
      <c r="D16" t="s">
        <v>26</v>
      </c>
      <c r="F16" s="7" t="str">
        <f>dotazník!F18</f>
        <v>text</v>
      </c>
    </row>
    <row r="17" spans="1:6" x14ac:dyDescent="0.25">
      <c r="A17" s="2"/>
      <c r="B17" s="31">
        <v>3</v>
      </c>
      <c r="D17" t="s">
        <v>27</v>
      </c>
      <c r="F17" s="7" t="str">
        <f>dotazník!H18</f>
        <v>vyberte možnost</v>
      </c>
    </row>
    <row r="18" spans="1:6" x14ac:dyDescent="0.25">
      <c r="A18" s="2"/>
      <c r="B18" s="31">
        <v>3</v>
      </c>
      <c r="D18" t="s">
        <v>761</v>
      </c>
      <c r="F18" s="7" t="str">
        <f>dotazník!I18</f>
        <v>text</v>
      </c>
    </row>
    <row r="19" spans="1:6" x14ac:dyDescent="0.25">
      <c r="A19" s="2"/>
      <c r="B19" s="31">
        <v>4</v>
      </c>
      <c r="C19" t="s">
        <v>417</v>
      </c>
      <c r="D19" s="2" t="s">
        <v>762</v>
      </c>
      <c r="E19" s="2" t="s">
        <v>758</v>
      </c>
      <c r="F19" s="7" t="str">
        <f>dotazník!G20</f>
        <v>vyberte možnost</v>
      </c>
    </row>
    <row r="20" spans="1:6" x14ac:dyDescent="0.25">
      <c r="A20" s="2"/>
      <c r="B20" s="31">
        <v>4</v>
      </c>
      <c r="D20" t="s">
        <v>763</v>
      </c>
      <c r="F20" s="7" t="str">
        <f>dotazník!G22</f>
        <v>vyberte možnost</v>
      </c>
    </row>
    <row r="21" spans="1:6" x14ac:dyDescent="0.25">
      <c r="A21" s="2"/>
      <c r="B21" s="31">
        <v>5</v>
      </c>
      <c r="C21" t="s">
        <v>417</v>
      </c>
      <c r="D21" s="2" t="s">
        <v>766</v>
      </c>
      <c r="E21" s="2" t="s">
        <v>758</v>
      </c>
      <c r="F21" s="10" t="s">
        <v>578</v>
      </c>
    </row>
    <row r="22" spans="1:6" x14ac:dyDescent="0.25">
      <c r="A22" s="2"/>
      <c r="B22" s="31">
        <v>5</v>
      </c>
      <c r="D22" t="s">
        <v>44</v>
      </c>
      <c r="F22" s="10">
        <f>dotazník!H25</f>
        <v>0</v>
      </c>
    </row>
    <row r="23" spans="1:6" x14ac:dyDescent="0.25">
      <c r="A23" s="2"/>
      <c r="B23" s="31">
        <v>5</v>
      </c>
      <c r="D23" t="s">
        <v>46</v>
      </c>
      <c r="F23" s="10">
        <f>dotazník!H26</f>
        <v>0</v>
      </c>
    </row>
    <row r="24" spans="1:6" x14ac:dyDescent="0.25">
      <c r="A24" s="2"/>
      <c r="B24" s="31">
        <v>5</v>
      </c>
      <c r="D24" t="s">
        <v>767</v>
      </c>
      <c r="F24" s="10">
        <f>dotazník!I26</f>
        <v>0</v>
      </c>
    </row>
    <row r="25" spans="1:6" x14ac:dyDescent="0.25">
      <c r="A25" s="2"/>
      <c r="B25" s="31">
        <v>5</v>
      </c>
      <c r="C25" t="s">
        <v>417</v>
      </c>
      <c r="D25" t="s">
        <v>768</v>
      </c>
      <c r="E25" s="168" t="s">
        <v>769</v>
      </c>
      <c r="F25" s="7"/>
    </row>
    <row r="26" spans="1:6" x14ac:dyDescent="0.25">
      <c r="A26" s="2"/>
      <c r="B26" s="31">
        <v>5</v>
      </c>
      <c r="C26" t="s">
        <v>417</v>
      </c>
      <c r="D26" t="s">
        <v>770</v>
      </c>
      <c r="E26" s="168" t="s">
        <v>769</v>
      </c>
      <c r="F26" s="7"/>
    </row>
    <row r="27" spans="1:6" x14ac:dyDescent="0.25">
      <c r="A27" s="2"/>
      <c r="B27" s="31">
        <v>6</v>
      </c>
      <c r="D27" s="2" t="s">
        <v>771</v>
      </c>
      <c r="E27" s="2" t="s">
        <v>758</v>
      </c>
      <c r="F27" s="10">
        <f>dotazník!G28</f>
        <v>0</v>
      </c>
    </row>
    <row r="28" spans="1:6" s="2" customFormat="1" x14ac:dyDescent="0.25">
      <c r="A28" s="164" t="s">
        <v>421</v>
      </c>
      <c r="B28" s="165">
        <v>7</v>
      </c>
      <c r="C28" s="164" t="s">
        <v>417</v>
      </c>
      <c r="D28" s="164" t="s">
        <v>49</v>
      </c>
      <c r="E28" s="164"/>
      <c r="F28" s="166"/>
    </row>
    <row r="29" spans="1:6" x14ac:dyDescent="0.25">
      <c r="A29" s="2"/>
      <c r="B29" s="31">
        <v>7</v>
      </c>
      <c r="C29" t="s">
        <v>417</v>
      </c>
      <c r="D29" s="2" t="s">
        <v>772</v>
      </c>
      <c r="E29" s="2" t="s">
        <v>758</v>
      </c>
      <c r="F29" s="7" t="s">
        <v>578</v>
      </c>
    </row>
    <row r="30" spans="1:6" x14ac:dyDescent="0.25">
      <c r="A30" s="2"/>
      <c r="B30" s="31">
        <v>7</v>
      </c>
      <c r="C30" t="s">
        <v>417</v>
      </c>
      <c r="D30" t="s">
        <v>1144</v>
      </c>
      <c r="F30" s="19">
        <f>dotazník!G32</f>
        <v>0</v>
      </c>
    </row>
    <row r="31" spans="1:6" x14ac:dyDescent="0.25">
      <c r="A31" s="2"/>
      <c r="B31" s="31">
        <v>7</v>
      </c>
      <c r="C31" t="s">
        <v>417</v>
      </c>
      <c r="D31" t="s">
        <v>1145</v>
      </c>
      <c r="F31" s="19">
        <f>dotazník!H32</f>
        <v>0</v>
      </c>
    </row>
    <row r="32" spans="1:6" x14ac:dyDescent="0.25">
      <c r="A32" s="2"/>
      <c r="B32" s="31">
        <v>7</v>
      </c>
      <c r="C32" t="s">
        <v>417</v>
      </c>
      <c r="D32" t="s">
        <v>1146</v>
      </c>
      <c r="F32" s="19">
        <f>dotazník!I32</f>
        <v>0</v>
      </c>
    </row>
    <row r="33" spans="1:6" x14ac:dyDescent="0.25">
      <c r="A33" s="2"/>
      <c r="B33" s="31">
        <v>7</v>
      </c>
      <c r="C33" t="s">
        <v>417</v>
      </c>
      <c r="D33" t="s">
        <v>1147</v>
      </c>
      <c r="F33" s="20" t="e">
        <f>(F30/F31)-1</f>
        <v>#DIV/0!</v>
      </c>
    </row>
    <row r="34" spans="1:6" x14ac:dyDescent="0.25">
      <c r="A34" s="2"/>
      <c r="B34" s="31">
        <v>8</v>
      </c>
      <c r="D34" s="2" t="s">
        <v>773</v>
      </c>
      <c r="E34" s="2" t="s">
        <v>758</v>
      </c>
      <c r="F34" s="10" t="s">
        <v>578</v>
      </c>
    </row>
    <row r="35" spans="1:6" x14ac:dyDescent="0.25">
      <c r="A35" s="2"/>
      <c r="B35" s="31">
        <v>8</v>
      </c>
      <c r="C35" t="s">
        <v>417</v>
      </c>
      <c r="D35" s="17" t="s">
        <v>1149</v>
      </c>
      <c r="E35" s="2"/>
      <c r="F35" s="10" t="s">
        <v>578</v>
      </c>
    </row>
    <row r="36" spans="1:6" x14ac:dyDescent="0.25">
      <c r="A36" s="2"/>
      <c r="B36" s="31">
        <v>8</v>
      </c>
      <c r="D36" t="s">
        <v>57</v>
      </c>
      <c r="F36" s="19">
        <f>dotazník!G36</f>
        <v>0</v>
      </c>
    </row>
    <row r="37" spans="1:6" x14ac:dyDescent="0.25">
      <c r="A37" s="2"/>
      <c r="B37" s="31">
        <v>8</v>
      </c>
      <c r="D37" t="s">
        <v>58</v>
      </c>
      <c r="F37" s="19">
        <f>dotazník!G37</f>
        <v>0</v>
      </c>
    </row>
    <row r="38" spans="1:6" x14ac:dyDescent="0.25">
      <c r="A38" s="2"/>
      <c r="B38" s="31">
        <v>8</v>
      </c>
      <c r="D38" t="s">
        <v>59</v>
      </c>
      <c r="F38" s="19">
        <f>dotazník!G38</f>
        <v>0</v>
      </c>
    </row>
    <row r="39" spans="1:6" x14ac:dyDescent="0.25">
      <c r="A39" s="2"/>
      <c r="B39" s="31">
        <v>8</v>
      </c>
      <c r="D39" t="s">
        <v>60</v>
      </c>
      <c r="F39" s="19">
        <f>dotazník!G39</f>
        <v>0</v>
      </c>
    </row>
    <row r="40" spans="1:6" x14ac:dyDescent="0.25">
      <c r="A40" s="2"/>
      <c r="B40" s="31">
        <v>8</v>
      </c>
      <c r="D40" s="1" t="s">
        <v>277</v>
      </c>
      <c r="E40" s="2" t="s">
        <v>765</v>
      </c>
      <c r="F40" s="19">
        <f>SUM(F37:F39)</f>
        <v>0</v>
      </c>
    </row>
    <row r="41" spans="1:6" x14ac:dyDescent="0.25">
      <c r="A41" s="2"/>
      <c r="B41" s="31">
        <v>8</v>
      </c>
      <c r="C41" t="s">
        <v>417</v>
      </c>
      <c r="D41" s="17" t="s">
        <v>1150</v>
      </c>
      <c r="E41" s="2"/>
      <c r="F41" s="10" t="s">
        <v>578</v>
      </c>
    </row>
    <row r="42" spans="1:6" x14ac:dyDescent="0.25">
      <c r="A42" s="2"/>
      <c r="B42" s="31">
        <v>8</v>
      </c>
      <c r="D42" t="s">
        <v>57</v>
      </c>
      <c r="F42" s="19">
        <f>dotazník!H36</f>
        <v>0</v>
      </c>
    </row>
    <row r="43" spans="1:6" x14ac:dyDescent="0.25">
      <c r="A43" s="2"/>
      <c r="B43" s="31">
        <v>8</v>
      </c>
      <c r="D43" t="s">
        <v>58</v>
      </c>
      <c r="F43" s="19">
        <f>dotazník!H37</f>
        <v>0</v>
      </c>
    </row>
    <row r="44" spans="1:6" x14ac:dyDescent="0.25">
      <c r="A44" s="2"/>
      <c r="B44" s="31">
        <v>8</v>
      </c>
      <c r="D44" t="s">
        <v>59</v>
      </c>
      <c r="F44" s="19">
        <f>dotazník!H38</f>
        <v>0</v>
      </c>
    </row>
    <row r="45" spans="1:6" x14ac:dyDescent="0.25">
      <c r="A45" s="2"/>
      <c r="B45" s="31">
        <v>8</v>
      </c>
      <c r="D45" t="s">
        <v>60</v>
      </c>
      <c r="F45" s="19">
        <f>dotazník!H39</f>
        <v>0</v>
      </c>
    </row>
    <row r="46" spans="1:6" x14ac:dyDescent="0.25">
      <c r="A46" s="2"/>
      <c r="B46" s="31">
        <v>8</v>
      </c>
      <c r="D46" s="1" t="s">
        <v>277</v>
      </c>
      <c r="E46" s="2" t="s">
        <v>765</v>
      </c>
      <c r="F46" s="19">
        <f>SUM(F43:F45)</f>
        <v>0</v>
      </c>
    </row>
    <row r="47" spans="1:6" x14ac:dyDescent="0.25">
      <c r="A47" s="2"/>
      <c r="B47" s="31">
        <v>8</v>
      </c>
      <c r="C47" t="s">
        <v>417</v>
      </c>
      <c r="D47" s="17" t="s">
        <v>1151</v>
      </c>
      <c r="E47" s="2" t="s">
        <v>758</v>
      </c>
      <c r="F47" s="10" t="s">
        <v>578</v>
      </c>
    </row>
    <row r="48" spans="1:6" x14ac:dyDescent="0.25">
      <c r="A48" s="2"/>
      <c r="B48" s="31">
        <v>8</v>
      </c>
      <c r="D48" t="s">
        <v>57</v>
      </c>
      <c r="F48" s="19">
        <f>dotazník!I36</f>
        <v>0</v>
      </c>
    </row>
    <row r="49" spans="1:6" x14ac:dyDescent="0.25">
      <c r="A49" s="2"/>
      <c r="B49" s="31">
        <v>8</v>
      </c>
      <c r="D49" t="s">
        <v>58</v>
      </c>
      <c r="F49" s="19">
        <f>dotazník!I37</f>
        <v>0</v>
      </c>
    </row>
    <row r="50" spans="1:6" x14ac:dyDescent="0.25">
      <c r="A50" s="2"/>
      <c r="B50" s="31">
        <v>8</v>
      </c>
      <c r="D50" t="s">
        <v>59</v>
      </c>
      <c r="F50" s="19">
        <f>dotazník!I38</f>
        <v>0</v>
      </c>
    </row>
    <row r="51" spans="1:6" x14ac:dyDescent="0.25">
      <c r="A51" s="2"/>
      <c r="B51" s="31">
        <v>8</v>
      </c>
      <c r="D51" t="s">
        <v>60</v>
      </c>
      <c r="F51" s="19">
        <f>dotazník!I39</f>
        <v>0</v>
      </c>
    </row>
    <row r="52" spans="1:6" x14ac:dyDescent="0.25">
      <c r="A52" s="2"/>
      <c r="B52" s="31">
        <v>8</v>
      </c>
      <c r="D52" s="1" t="s">
        <v>277</v>
      </c>
      <c r="E52" s="2" t="s">
        <v>765</v>
      </c>
      <c r="F52" s="19">
        <f>SUM(F49:F51)</f>
        <v>0</v>
      </c>
    </row>
    <row r="53" spans="1:6" x14ac:dyDescent="0.25">
      <c r="A53" s="2"/>
      <c r="B53" s="31">
        <v>9</v>
      </c>
      <c r="C53" t="s">
        <v>417</v>
      </c>
      <c r="D53" s="2" t="s">
        <v>774</v>
      </c>
      <c r="E53" s="2" t="s">
        <v>758</v>
      </c>
      <c r="F53" t="s">
        <v>578</v>
      </c>
    </row>
    <row r="54" spans="1:6" x14ac:dyDescent="0.25">
      <c r="A54" s="2"/>
      <c r="B54" s="31">
        <v>9</v>
      </c>
      <c r="D54" t="s">
        <v>1148</v>
      </c>
      <c r="F54" s="28">
        <f>dotazník!G43</f>
        <v>0</v>
      </c>
    </row>
    <row r="55" spans="1:6" x14ac:dyDescent="0.25">
      <c r="A55" s="2"/>
      <c r="B55" s="31">
        <v>9</v>
      </c>
      <c r="D55" t="s">
        <v>1152</v>
      </c>
      <c r="F55" s="28">
        <f>dotazník!G44</f>
        <v>0</v>
      </c>
    </row>
    <row r="56" spans="1:6" x14ac:dyDescent="0.25">
      <c r="A56" s="2"/>
      <c r="B56" s="31">
        <v>9</v>
      </c>
      <c r="D56" s="1" t="s">
        <v>775</v>
      </c>
      <c r="F56" s="27" t="e">
        <f>F54/(F54+F55)</f>
        <v>#DIV/0!</v>
      </c>
    </row>
    <row r="57" spans="1:6" x14ac:dyDescent="0.25">
      <c r="A57" s="2"/>
      <c r="B57" s="31">
        <v>9</v>
      </c>
      <c r="D57" t="s">
        <v>1153</v>
      </c>
      <c r="E57" s="2"/>
      <c r="F57" s="26">
        <f>dotazník!H43</f>
        <v>0</v>
      </c>
    </row>
    <row r="58" spans="1:6" x14ac:dyDescent="0.25">
      <c r="A58" s="2"/>
      <c r="B58" s="31">
        <v>9</v>
      </c>
      <c r="D58" t="s">
        <v>1154</v>
      </c>
      <c r="E58" s="2"/>
      <c r="F58" s="26">
        <f>dotazník!H44</f>
        <v>0</v>
      </c>
    </row>
    <row r="59" spans="1:6" x14ac:dyDescent="0.25">
      <c r="A59" s="2"/>
      <c r="B59" s="31">
        <v>9</v>
      </c>
      <c r="D59" s="1" t="s">
        <v>776</v>
      </c>
      <c r="E59" s="2"/>
      <c r="F59" s="25" t="e">
        <f>F57/(F57+F58)</f>
        <v>#DIV/0!</v>
      </c>
    </row>
    <row r="60" spans="1:6" x14ac:dyDescent="0.25">
      <c r="A60" s="2"/>
      <c r="B60" s="31">
        <v>9</v>
      </c>
      <c r="D60" t="s">
        <v>1155</v>
      </c>
      <c r="E60" s="2"/>
      <c r="F60" s="26">
        <f>dotazník!I43</f>
        <v>0</v>
      </c>
    </row>
    <row r="61" spans="1:6" x14ac:dyDescent="0.25">
      <c r="A61" s="2"/>
      <c r="B61" s="31">
        <v>9</v>
      </c>
      <c r="D61" t="s">
        <v>1156</v>
      </c>
      <c r="E61" s="2"/>
      <c r="F61" s="26">
        <f>dotazník!I44</f>
        <v>0</v>
      </c>
    </row>
    <row r="62" spans="1:6" x14ac:dyDescent="0.25">
      <c r="A62" s="2"/>
      <c r="B62" s="31">
        <v>9</v>
      </c>
      <c r="D62" s="1" t="s">
        <v>776</v>
      </c>
      <c r="E62" s="2"/>
      <c r="F62" s="25" t="e">
        <f>F60/(F60+F61)</f>
        <v>#DIV/0!</v>
      </c>
    </row>
    <row r="63" spans="1:6" x14ac:dyDescent="0.25">
      <c r="A63" s="2"/>
      <c r="B63" s="31">
        <v>10</v>
      </c>
      <c r="D63" s="2" t="s">
        <v>777</v>
      </c>
      <c r="E63" s="2" t="s">
        <v>758</v>
      </c>
      <c r="F63" s="24" t="s">
        <v>578</v>
      </c>
    </row>
    <row r="64" spans="1:6" x14ac:dyDescent="0.25">
      <c r="A64" s="2"/>
      <c r="B64" s="31">
        <v>10</v>
      </c>
      <c r="D64" t="s">
        <v>68</v>
      </c>
      <c r="E64" s="2"/>
      <c r="F64" s="19">
        <f>dotazník!G46</f>
        <v>0</v>
      </c>
    </row>
    <row r="65" spans="1:6" x14ac:dyDescent="0.25">
      <c r="A65" s="2"/>
      <c r="B65" s="31">
        <v>10</v>
      </c>
      <c r="D65" t="s">
        <v>70</v>
      </c>
      <c r="F65" s="19">
        <f>dotazník!G47</f>
        <v>0</v>
      </c>
    </row>
    <row r="66" spans="1:6" x14ac:dyDescent="0.25">
      <c r="A66" s="2"/>
      <c r="B66" s="31">
        <v>10</v>
      </c>
      <c r="D66" t="s">
        <v>72</v>
      </c>
      <c r="F66" s="19">
        <f>dotazník!G48</f>
        <v>0</v>
      </c>
    </row>
    <row r="67" spans="1:6" x14ac:dyDescent="0.25">
      <c r="A67" s="2"/>
      <c r="B67" s="31">
        <v>10</v>
      </c>
      <c r="D67" t="s">
        <v>74</v>
      </c>
      <c r="E67" s="2"/>
      <c r="F67" s="19">
        <f>dotazník!G49</f>
        <v>0</v>
      </c>
    </row>
    <row r="68" spans="1:6" x14ac:dyDescent="0.25">
      <c r="A68" s="2"/>
      <c r="B68" s="31">
        <v>10</v>
      </c>
      <c r="D68" t="s">
        <v>76</v>
      </c>
      <c r="F68" s="19">
        <f>dotazník!G50</f>
        <v>0</v>
      </c>
    </row>
    <row r="69" spans="1:6" x14ac:dyDescent="0.25">
      <c r="A69" s="2"/>
      <c r="B69" s="31">
        <v>10</v>
      </c>
      <c r="D69" t="s">
        <v>78</v>
      </c>
      <c r="F69" s="19">
        <f>dotazník!G51</f>
        <v>0</v>
      </c>
    </row>
    <row r="70" spans="1:6" x14ac:dyDescent="0.25">
      <c r="A70" s="2"/>
      <c r="B70" s="31">
        <v>10</v>
      </c>
      <c r="D70" t="s">
        <v>80</v>
      </c>
      <c r="F70" s="19">
        <f>dotazník!G52</f>
        <v>0</v>
      </c>
    </row>
    <row r="71" spans="1:6" x14ac:dyDescent="0.25">
      <c r="A71" s="2"/>
      <c r="B71" s="31">
        <v>10</v>
      </c>
      <c r="D71" t="s">
        <v>82</v>
      </c>
      <c r="E71" s="2"/>
      <c r="F71" s="19">
        <f>dotazník!G53</f>
        <v>0</v>
      </c>
    </row>
    <row r="72" spans="1:6" x14ac:dyDescent="0.25">
      <c r="A72" s="2"/>
      <c r="B72" s="31">
        <v>10</v>
      </c>
      <c r="D72" t="s">
        <v>69</v>
      </c>
      <c r="E72" s="2"/>
      <c r="F72" s="19">
        <f>dotazník!I46</f>
        <v>0</v>
      </c>
    </row>
    <row r="73" spans="1:6" x14ac:dyDescent="0.25">
      <c r="A73" s="2"/>
      <c r="B73" s="31">
        <v>10</v>
      </c>
      <c r="D73" t="s">
        <v>71</v>
      </c>
      <c r="F73" s="19">
        <f>dotazník!I47</f>
        <v>0</v>
      </c>
    </row>
    <row r="74" spans="1:6" x14ac:dyDescent="0.25">
      <c r="A74" s="2"/>
      <c r="B74" s="31">
        <v>10</v>
      </c>
      <c r="D74" t="s">
        <v>73</v>
      </c>
      <c r="F74" s="19">
        <f>dotazník!I48</f>
        <v>0</v>
      </c>
    </row>
    <row r="75" spans="1:6" x14ac:dyDescent="0.25">
      <c r="A75" s="2"/>
      <c r="B75" s="31">
        <v>10</v>
      </c>
      <c r="D75" t="s">
        <v>75</v>
      </c>
      <c r="F75" s="19">
        <f>dotazník!I49</f>
        <v>0</v>
      </c>
    </row>
    <row r="76" spans="1:6" x14ac:dyDescent="0.25">
      <c r="A76" s="2"/>
      <c r="B76" s="31">
        <v>10</v>
      </c>
      <c r="D76" t="s">
        <v>77</v>
      </c>
      <c r="F76" s="19">
        <f>dotazník!I50</f>
        <v>0</v>
      </c>
    </row>
    <row r="77" spans="1:6" x14ac:dyDescent="0.25">
      <c r="A77" s="2"/>
      <c r="B77" s="31">
        <v>10</v>
      </c>
      <c r="D77" t="s">
        <v>79</v>
      </c>
      <c r="F77" s="19">
        <f>dotazník!I51</f>
        <v>0</v>
      </c>
    </row>
    <row r="78" spans="1:6" x14ac:dyDescent="0.25">
      <c r="A78" s="2"/>
      <c r="B78" s="31">
        <v>10</v>
      </c>
      <c r="D78" t="s">
        <v>81</v>
      </c>
      <c r="F78" s="19">
        <f>dotazník!I52</f>
        <v>0</v>
      </c>
    </row>
    <row r="79" spans="1:6" x14ac:dyDescent="0.25">
      <c r="A79" s="2"/>
      <c r="B79" s="31">
        <v>10</v>
      </c>
      <c r="D79" t="s">
        <v>83</v>
      </c>
      <c r="F79" s="19">
        <f>dotazník!I53</f>
        <v>0</v>
      </c>
    </row>
    <row r="80" spans="1:6" x14ac:dyDescent="0.25">
      <c r="A80" s="2"/>
      <c r="B80" s="31">
        <v>11</v>
      </c>
      <c r="D80" s="2" t="s">
        <v>1100</v>
      </c>
      <c r="E80" s="2" t="s">
        <v>758</v>
      </c>
      <c r="F80" s="24" t="s">
        <v>578</v>
      </c>
    </row>
    <row r="81" spans="1:6" x14ac:dyDescent="0.25">
      <c r="A81" s="2"/>
      <c r="B81" s="31">
        <v>11</v>
      </c>
      <c r="C81" t="s">
        <v>417</v>
      </c>
      <c r="D81" s="17" t="s">
        <v>1159</v>
      </c>
      <c r="E81" s="2"/>
      <c r="F81" s="22">
        <f>dotazník!G69</f>
        <v>0</v>
      </c>
    </row>
    <row r="82" spans="1:6" x14ac:dyDescent="0.25">
      <c r="A82" s="2"/>
      <c r="B82" s="31">
        <v>11</v>
      </c>
      <c r="C82" t="s">
        <v>417</v>
      </c>
      <c r="D82" t="s">
        <v>1160</v>
      </c>
      <c r="F82" s="22">
        <f>dotazník!G56</f>
        <v>0</v>
      </c>
    </row>
    <row r="83" spans="1:6" x14ac:dyDescent="0.25">
      <c r="A83" s="2"/>
      <c r="B83" s="31">
        <v>11</v>
      </c>
      <c r="C83" t="s">
        <v>417</v>
      </c>
      <c r="D83" t="s">
        <v>1161</v>
      </c>
      <c r="F83" s="22">
        <f>dotazník!G57</f>
        <v>0</v>
      </c>
    </row>
    <row r="84" spans="1:6" x14ac:dyDescent="0.25">
      <c r="A84" s="2"/>
      <c r="B84" s="31">
        <v>11</v>
      </c>
      <c r="C84" t="s">
        <v>417</v>
      </c>
      <c r="D84" t="s">
        <v>1162</v>
      </c>
      <c r="F84" s="22">
        <f>dotazník!G58</f>
        <v>0</v>
      </c>
    </row>
    <row r="85" spans="1:6" x14ac:dyDescent="0.25">
      <c r="A85" s="2"/>
      <c r="B85" s="31">
        <v>11</v>
      </c>
      <c r="C85" t="s">
        <v>417</v>
      </c>
      <c r="D85" t="s">
        <v>1165</v>
      </c>
      <c r="F85" s="22">
        <f>dotazník!G59</f>
        <v>0</v>
      </c>
    </row>
    <row r="86" spans="1:6" x14ac:dyDescent="0.25">
      <c r="A86" s="2"/>
      <c r="B86" s="31">
        <v>11</v>
      </c>
      <c r="C86" t="s">
        <v>417</v>
      </c>
      <c r="D86" t="s">
        <v>1163</v>
      </c>
      <c r="F86" s="22">
        <f>dotazník!G60</f>
        <v>0</v>
      </c>
    </row>
    <row r="87" spans="1:6" x14ac:dyDescent="0.25">
      <c r="A87" s="2"/>
      <c r="B87" s="31">
        <v>11</v>
      </c>
      <c r="C87" t="s">
        <v>417</v>
      </c>
      <c r="D87" t="s">
        <v>1166</v>
      </c>
      <c r="F87" s="22">
        <f>dotazník!G61</f>
        <v>0</v>
      </c>
    </row>
    <row r="88" spans="1:6" x14ac:dyDescent="0.25">
      <c r="A88" s="2"/>
      <c r="B88" s="31">
        <v>11</v>
      </c>
      <c r="C88" t="s">
        <v>417</v>
      </c>
      <c r="D88" t="s">
        <v>1167</v>
      </c>
      <c r="F88" s="22">
        <f>dotazník!G62</f>
        <v>0</v>
      </c>
    </row>
    <row r="89" spans="1:6" x14ac:dyDescent="0.25">
      <c r="A89" s="2"/>
      <c r="B89" s="31">
        <v>11</v>
      </c>
      <c r="C89" t="s">
        <v>417</v>
      </c>
      <c r="D89" t="s">
        <v>1168</v>
      </c>
      <c r="F89" s="22" t="str">
        <f>dotazník!G63</f>
        <v>text</v>
      </c>
    </row>
    <row r="90" spans="1:6" x14ac:dyDescent="0.25">
      <c r="A90" s="2"/>
      <c r="B90" s="31">
        <v>11</v>
      </c>
      <c r="C90" t="s">
        <v>417</v>
      </c>
      <c r="D90" t="s">
        <v>1169</v>
      </c>
      <c r="F90" s="22">
        <f>dotazník!G64</f>
        <v>0</v>
      </c>
    </row>
    <row r="91" spans="1:6" x14ac:dyDescent="0.25">
      <c r="A91" s="2"/>
      <c r="B91" s="31">
        <v>11</v>
      </c>
      <c r="C91" t="s">
        <v>417</v>
      </c>
      <c r="D91" t="s">
        <v>1170</v>
      </c>
      <c r="F91" s="22" t="str">
        <f>dotazník!G65</f>
        <v>text</v>
      </c>
    </row>
    <row r="92" spans="1:6" x14ac:dyDescent="0.25">
      <c r="A92" s="2"/>
      <c r="B92" s="31">
        <v>11</v>
      </c>
      <c r="C92" t="s">
        <v>417</v>
      </c>
      <c r="D92" t="s">
        <v>1171</v>
      </c>
      <c r="F92" s="22">
        <f>dotazník!G66</f>
        <v>0</v>
      </c>
    </row>
    <row r="93" spans="1:6" x14ac:dyDescent="0.25">
      <c r="A93" s="2"/>
      <c r="B93" s="31">
        <v>11</v>
      </c>
      <c r="C93" t="s">
        <v>417</v>
      </c>
      <c r="D93" t="s">
        <v>1172</v>
      </c>
      <c r="F93" s="18" t="str">
        <f>dotazník!G67</f>
        <v>text</v>
      </c>
    </row>
    <row r="94" spans="1:6" x14ac:dyDescent="0.25">
      <c r="A94" s="2"/>
      <c r="B94" s="31">
        <v>11</v>
      </c>
      <c r="C94" t="s">
        <v>417</v>
      </c>
      <c r="D94" s="17" t="s">
        <v>1158</v>
      </c>
      <c r="F94" s="23">
        <f>dotazník!H69</f>
        <v>0</v>
      </c>
    </row>
    <row r="95" spans="1:6" x14ac:dyDescent="0.25">
      <c r="A95" s="2"/>
      <c r="B95" s="31">
        <v>11</v>
      </c>
      <c r="C95" t="s">
        <v>417</v>
      </c>
      <c r="D95" t="s">
        <v>1173</v>
      </c>
      <c r="F95" s="23">
        <f>dotazník!H56</f>
        <v>0</v>
      </c>
    </row>
    <row r="96" spans="1:6" x14ac:dyDescent="0.25">
      <c r="A96" s="2"/>
      <c r="B96" s="31">
        <v>11</v>
      </c>
      <c r="C96" t="s">
        <v>417</v>
      </c>
      <c r="D96" t="s">
        <v>1174</v>
      </c>
      <c r="F96" s="23">
        <f>dotazník!H57</f>
        <v>0</v>
      </c>
    </row>
    <row r="97" spans="1:6" x14ac:dyDescent="0.25">
      <c r="A97" s="2"/>
      <c r="B97" s="31">
        <v>11</v>
      </c>
      <c r="C97" t="s">
        <v>417</v>
      </c>
      <c r="D97" t="s">
        <v>1175</v>
      </c>
      <c r="F97" s="23">
        <f>dotazník!H58</f>
        <v>0</v>
      </c>
    </row>
    <row r="98" spans="1:6" x14ac:dyDescent="0.25">
      <c r="A98" s="2"/>
      <c r="B98" s="31">
        <v>11</v>
      </c>
      <c r="C98" t="s">
        <v>417</v>
      </c>
      <c r="D98" t="s">
        <v>1176</v>
      </c>
      <c r="F98" s="23">
        <f>dotazník!H59</f>
        <v>0</v>
      </c>
    </row>
    <row r="99" spans="1:6" x14ac:dyDescent="0.25">
      <c r="A99" s="2"/>
      <c r="B99" s="31">
        <v>11</v>
      </c>
      <c r="C99" t="s">
        <v>417</v>
      </c>
      <c r="D99" t="s">
        <v>1177</v>
      </c>
      <c r="F99" s="23">
        <f>dotazník!H60</f>
        <v>0</v>
      </c>
    </row>
    <row r="100" spans="1:6" x14ac:dyDescent="0.25">
      <c r="A100" s="2"/>
      <c r="B100" s="31">
        <v>11</v>
      </c>
      <c r="C100" t="s">
        <v>417</v>
      </c>
      <c r="D100" t="s">
        <v>1178</v>
      </c>
      <c r="F100" s="23">
        <f>dotazník!H61</f>
        <v>0</v>
      </c>
    </row>
    <row r="101" spans="1:6" x14ac:dyDescent="0.25">
      <c r="A101" s="2"/>
      <c r="B101" s="31">
        <v>11</v>
      </c>
      <c r="C101" t="s">
        <v>417</v>
      </c>
      <c r="D101" t="s">
        <v>1179</v>
      </c>
      <c r="F101" s="23">
        <f>dotazník!H62</f>
        <v>0</v>
      </c>
    </row>
    <row r="102" spans="1:6" x14ac:dyDescent="0.25">
      <c r="A102" s="2"/>
      <c r="B102" s="31">
        <v>11</v>
      </c>
      <c r="C102" t="s">
        <v>417</v>
      </c>
      <c r="D102" t="s">
        <v>1180</v>
      </c>
      <c r="F102" s="23" t="str">
        <f>dotazník!H63</f>
        <v>text</v>
      </c>
    </row>
    <row r="103" spans="1:6" x14ac:dyDescent="0.25">
      <c r="A103" s="2"/>
      <c r="B103" s="31">
        <v>11</v>
      </c>
      <c r="C103" t="s">
        <v>417</v>
      </c>
      <c r="D103" t="s">
        <v>1181</v>
      </c>
      <c r="F103" s="23">
        <f>dotazník!H64</f>
        <v>0</v>
      </c>
    </row>
    <row r="104" spans="1:6" x14ac:dyDescent="0.25">
      <c r="A104" s="2"/>
      <c r="B104" s="31">
        <v>11</v>
      </c>
      <c r="C104" t="s">
        <v>417</v>
      </c>
      <c r="D104" t="s">
        <v>1182</v>
      </c>
      <c r="F104" s="23" t="str">
        <f>dotazník!H65</f>
        <v>text</v>
      </c>
    </row>
    <row r="105" spans="1:6" x14ac:dyDescent="0.25">
      <c r="A105" s="2"/>
      <c r="B105" s="31">
        <v>11</v>
      </c>
      <c r="C105" t="s">
        <v>417</v>
      </c>
      <c r="D105" t="s">
        <v>1183</v>
      </c>
      <c r="F105" s="23">
        <f>dotazník!H66</f>
        <v>0</v>
      </c>
    </row>
    <row r="106" spans="1:6" x14ac:dyDescent="0.25">
      <c r="A106" s="2"/>
      <c r="B106" s="31">
        <v>11</v>
      </c>
      <c r="C106" t="s">
        <v>417</v>
      </c>
      <c r="D106" t="s">
        <v>1184</v>
      </c>
      <c r="F106" s="23" t="str">
        <f>dotazník!H67</f>
        <v>text</v>
      </c>
    </row>
    <row r="107" spans="1:6" x14ac:dyDescent="0.25">
      <c r="A107" s="2"/>
      <c r="B107" s="31">
        <v>11</v>
      </c>
      <c r="C107" t="s">
        <v>417</v>
      </c>
      <c r="D107" s="17" t="s">
        <v>1157</v>
      </c>
      <c r="F107" s="23">
        <f>dotazník!I69</f>
        <v>0</v>
      </c>
    </row>
    <row r="108" spans="1:6" x14ac:dyDescent="0.25">
      <c r="A108" s="2"/>
      <c r="B108" s="31">
        <v>11</v>
      </c>
      <c r="C108" t="s">
        <v>417</v>
      </c>
      <c r="D108" t="s">
        <v>1185</v>
      </c>
      <c r="F108" s="23">
        <f>dotazník!I56</f>
        <v>0</v>
      </c>
    </row>
    <row r="109" spans="1:6" x14ac:dyDescent="0.25">
      <c r="A109" s="2"/>
      <c r="B109" s="31">
        <v>11</v>
      </c>
      <c r="C109" t="s">
        <v>417</v>
      </c>
      <c r="D109" t="s">
        <v>1186</v>
      </c>
      <c r="F109" s="23">
        <f>dotazník!I57</f>
        <v>0</v>
      </c>
    </row>
    <row r="110" spans="1:6" x14ac:dyDescent="0.25">
      <c r="A110" s="2"/>
      <c r="B110" s="31">
        <v>11</v>
      </c>
      <c r="C110" t="s">
        <v>417</v>
      </c>
      <c r="D110" t="s">
        <v>1187</v>
      </c>
      <c r="F110" s="23">
        <f>dotazník!I58</f>
        <v>0</v>
      </c>
    </row>
    <row r="111" spans="1:6" x14ac:dyDescent="0.25">
      <c r="A111" s="2"/>
      <c r="B111" s="31">
        <v>11</v>
      </c>
      <c r="C111" t="s">
        <v>417</v>
      </c>
      <c r="D111" t="s">
        <v>1188</v>
      </c>
      <c r="F111" s="23">
        <f>dotazník!I59</f>
        <v>0</v>
      </c>
    </row>
    <row r="112" spans="1:6" x14ac:dyDescent="0.25">
      <c r="A112" s="2"/>
      <c r="B112" s="31">
        <v>11</v>
      </c>
      <c r="C112" t="s">
        <v>417</v>
      </c>
      <c r="D112" t="s">
        <v>1189</v>
      </c>
      <c r="F112" s="23">
        <f>dotazník!I60</f>
        <v>0</v>
      </c>
    </row>
    <row r="113" spans="1:6" x14ac:dyDescent="0.25">
      <c r="A113" s="2"/>
      <c r="B113" s="31">
        <v>11</v>
      </c>
      <c r="C113" t="s">
        <v>417</v>
      </c>
      <c r="D113" t="s">
        <v>1190</v>
      </c>
      <c r="F113" s="23">
        <f>dotazník!I61</f>
        <v>0</v>
      </c>
    </row>
    <row r="114" spans="1:6" x14ac:dyDescent="0.25">
      <c r="A114" s="2"/>
      <c r="B114" s="31">
        <v>11</v>
      </c>
      <c r="C114" t="s">
        <v>417</v>
      </c>
      <c r="D114" t="s">
        <v>1191</v>
      </c>
      <c r="F114" s="23">
        <f>dotazník!I62</f>
        <v>0</v>
      </c>
    </row>
    <row r="115" spans="1:6" x14ac:dyDescent="0.25">
      <c r="A115" s="2"/>
      <c r="B115" s="31">
        <v>11</v>
      </c>
      <c r="C115" t="s">
        <v>417</v>
      </c>
      <c r="D115" t="s">
        <v>1192</v>
      </c>
      <c r="F115" s="23" t="str">
        <f>dotazník!I63</f>
        <v>text</v>
      </c>
    </row>
    <row r="116" spans="1:6" x14ac:dyDescent="0.25">
      <c r="A116" s="2"/>
      <c r="B116" s="31">
        <v>11</v>
      </c>
      <c r="C116" t="s">
        <v>417</v>
      </c>
      <c r="D116" t="s">
        <v>1193</v>
      </c>
      <c r="F116" s="23">
        <f>dotazník!I64</f>
        <v>0</v>
      </c>
    </row>
    <row r="117" spans="1:6" x14ac:dyDescent="0.25">
      <c r="A117" s="2"/>
      <c r="B117" s="31">
        <v>11</v>
      </c>
      <c r="C117" t="s">
        <v>417</v>
      </c>
      <c r="D117" t="s">
        <v>1194</v>
      </c>
      <c r="F117" s="23" t="str">
        <f>dotazník!I65</f>
        <v>text</v>
      </c>
    </row>
    <row r="118" spans="1:6" x14ac:dyDescent="0.25">
      <c r="A118" s="2"/>
      <c r="B118" s="31">
        <v>11</v>
      </c>
      <c r="C118" t="s">
        <v>417</v>
      </c>
      <c r="D118" t="s">
        <v>1195</v>
      </c>
      <c r="F118" s="23">
        <f>dotazník!I66</f>
        <v>0</v>
      </c>
    </row>
    <row r="119" spans="1:6" x14ac:dyDescent="0.25">
      <c r="A119" s="2"/>
      <c r="B119" s="31">
        <v>11</v>
      </c>
      <c r="C119" t="s">
        <v>417</v>
      </c>
      <c r="D119" t="s">
        <v>1196</v>
      </c>
      <c r="F119" s="23" t="str">
        <f>dotazník!I67</f>
        <v>text</v>
      </c>
    </row>
    <row r="120" spans="1:6" s="2" customFormat="1" x14ac:dyDescent="0.25">
      <c r="A120" s="164" t="s">
        <v>778</v>
      </c>
      <c r="B120" s="165">
        <v>28</v>
      </c>
      <c r="C120" s="164" t="s">
        <v>417</v>
      </c>
      <c r="D120" s="164" t="s">
        <v>105</v>
      </c>
      <c r="E120" s="164"/>
      <c r="F120" s="166"/>
    </row>
    <row r="121" spans="1:6" x14ac:dyDescent="0.25">
      <c r="A121" s="2"/>
      <c r="B121" s="31">
        <v>12</v>
      </c>
      <c r="C121" t="s">
        <v>417</v>
      </c>
      <c r="D121" s="2" t="s">
        <v>779</v>
      </c>
      <c r="E121" s="2" t="s">
        <v>758</v>
      </c>
      <c r="F121" s="7" t="s">
        <v>578</v>
      </c>
    </row>
    <row r="122" spans="1:6" x14ac:dyDescent="0.25">
      <c r="A122" s="2"/>
      <c r="B122" s="31">
        <v>12</v>
      </c>
      <c r="C122" t="s">
        <v>417</v>
      </c>
      <c r="D122" t="s">
        <v>1084</v>
      </c>
      <c r="F122" s="30">
        <f>dotazník!F73</f>
        <v>0</v>
      </c>
    </row>
    <row r="123" spans="1:6" x14ac:dyDescent="0.25">
      <c r="A123" s="2"/>
      <c r="B123" s="31">
        <v>12</v>
      </c>
      <c r="C123" t="s">
        <v>417</v>
      </c>
      <c r="D123" t="s">
        <v>1058</v>
      </c>
      <c r="F123" s="30">
        <f>dotazník!F74</f>
        <v>0</v>
      </c>
    </row>
    <row r="124" spans="1:6" x14ac:dyDescent="0.25">
      <c r="A124" s="2"/>
      <c r="B124" s="31">
        <v>12</v>
      </c>
      <c r="C124" t="s">
        <v>417</v>
      </c>
      <c r="D124" t="s">
        <v>1057</v>
      </c>
      <c r="F124" s="30">
        <f>dotazník!F75</f>
        <v>0</v>
      </c>
    </row>
    <row r="125" spans="1:6" s="2" customFormat="1" x14ac:dyDescent="0.25">
      <c r="A125" s="164" t="s">
        <v>780</v>
      </c>
      <c r="B125" s="165">
        <v>34</v>
      </c>
      <c r="C125" s="164" t="s">
        <v>417</v>
      </c>
      <c r="D125" s="164" t="s">
        <v>113</v>
      </c>
      <c r="E125" s="164"/>
      <c r="F125" s="166"/>
    </row>
    <row r="126" spans="1:6" x14ac:dyDescent="0.25">
      <c r="A126" s="2"/>
      <c r="B126" s="31">
        <v>13</v>
      </c>
      <c r="C126" t="s">
        <v>417</v>
      </c>
      <c r="D126" s="2" t="s">
        <v>781</v>
      </c>
      <c r="E126" s="2" t="s">
        <v>758</v>
      </c>
      <c r="F126" s="18" t="str">
        <f>dotazník!F78</f>
        <v>vyberte možnost</v>
      </c>
    </row>
    <row r="127" spans="1:6" x14ac:dyDescent="0.25">
      <c r="A127" s="2"/>
      <c r="B127" s="31">
        <v>14</v>
      </c>
      <c r="D127" s="2" t="s">
        <v>782</v>
      </c>
      <c r="E127" s="2" t="s">
        <v>758</v>
      </c>
      <c r="F127" s="21" t="str">
        <f>dotazník!F80</f>
        <v>vyberte možnost</v>
      </c>
    </row>
    <row r="128" spans="1:6" s="2" customFormat="1" x14ac:dyDescent="0.25">
      <c r="A128" s="164" t="s">
        <v>802</v>
      </c>
      <c r="B128" s="165">
        <v>46</v>
      </c>
      <c r="C128" s="164" t="s">
        <v>417</v>
      </c>
      <c r="D128" s="164" t="s">
        <v>156</v>
      </c>
      <c r="E128" s="164"/>
      <c r="F128" s="166"/>
    </row>
    <row r="129" spans="1:6" x14ac:dyDescent="0.25">
      <c r="A129" s="2"/>
      <c r="B129" s="31">
        <v>15</v>
      </c>
      <c r="C129" t="s">
        <v>417</v>
      </c>
      <c r="D129" s="2" t="s">
        <v>582</v>
      </c>
      <c r="E129" s="2" t="s">
        <v>758</v>
      </c>
      <c r="F129" s="7" t="str">
        <f>dotazník!G83</f>
        <v>vyberte možnost</v>
      </c>
    </row>
    <row r="130" spans="1:6" x14ac:dyDescent="0.25">
      <c r="A130" s="2"/>
      <c r="B130" s="31">
        <v>16</v>
      </c>
      <c r="D130" s="2" t="s">
        <v>803</v>
      </c>
      <c r="E130" s="2" t="s">
        <v>758</v>
      </c>
      <c r="F130" s="10" t="str">
        <f>dotazník!G85</f>
        <v>vyberte možnost</v>
      </c>
    </row>
    <row r="131" spans="1:6" x14ac:dyDescent="0.25">
      <c r="A131" s="2"/>
      <c r="B131" s="31">
        <v>16</v>
      </c>
      <c r="D131" t="s">
        <v>111</v>
      </c>
      <c r="F131" s="10" t="str">
        <f>dotazník!G86</f>
        <v>text</v>
      </c>
    </row>
    <row r="132" spans="1:6" x14ac:dyDescent="0.25">
      <c r="A132" s="2"/>
      <c r="B132" s="31">
        <v>16</v>
      </c>
      <c r="D132" t="s">
        <v>804</v>
      </c>
      <c r="F132" s="10" t="str">
        <f>dotazník!G88</f>
        <v>MM/RRRR</v>
      </c>
    </row>
    <row r="133" spans="1:6" x14ac:dyDescent="0.25">
      <c r="A133" s="2"/>
      <c r="B133" s="31">
        <v>17</v>
      </c>
      <c r="D133" s="2" t="s">
        <v>805</v>
      </c>
      <c r="E133" s="2" t="s">
        <v>758</v>
      </c>
      <c r="F133" s="10" t="str">
        <f>dotazník!G90</f>
        <v>vyberte možnost</v>
      </c>
    </row>
    <row r="134" spans="1:6" x14ac:dyDescent="0.25">
      <c r="A134" s="2"/>
      <c r="B134" s="31">
        <v>17</v>
      </c>
      <c r="D134" t="s">
        <v>806</v>
      </c>
      <c r="F134" s="7" t="str">
        <f>dotazník!G91</f>
        <v>text</v>
      </c>
    </row>
    <row r="135" spans="1:6" x14ac:dyDescent="0.25">
      <c r="A135" s="2"/>
      <c r="B135" s="31">
        <v>17</v>
      </c>
      <c r="D135" t="s">
        <v>807</v>
      </c>
      <c r="F135" s="7" t="str">
        <f>dotazník!G92</f>
        <v>vyberte možnost</v>
      </c>
    </row>
    <row r="136" spans="1:6" x14ac:dyDescent="0.25">
      <c r="A136" s="2"/>
      <c r="B136" s="31">
        <v>17</v>
      </c>
      <c r="D136" t="s">
        <v>808</v>
      </c>
      <c r="F136" s="7" t="str">
        <f>dotazník!G93</f>
        <v>vyberte možnost</v>
      </c>
    </row>
    <row r="137" spans="1:6" x14ac:dyDescent="0.25">
      <c r="A137" s="2"/>
      <c r="B137" s="31">
        <v>17</v>
      </c>
      <c r="D137" t="s">
        <v>809</v>
      </c>
      <c r="F137" s="7" t="str">
        <f>dotazník!G94</f>
        <v>text</v>
      </c>
    </row>
    <row r="138" spans="1:6" x14ac:dyDescent="0.25">
      <c r="A138" s="2"/>
      <c r="B138" s="31">
        <v>17</v>
      </c>
      <c r="D138" t="s">
        <v>810</v>
      </c>
      <c r="F138" s="11" t="str">
        <f>dotazník!G95</f>
        <v>text</v>
      </c>
    </row>
    <row r="139" spans="1:6" x14ac:dyDescent="0.25">
      <c r="A139" s="2"/>
      <c r="B139" s="31">
        <v>17</v>
      </c>
      <c r="D139" t="s">
        <v>811</v>
      </c>
      <c r="F139" s="11" t="str">
        <f>dotazník!G96</f>
        <v>vyberte možnost</v>
      </c>
    </row>
    <row r="140" spans="1:6" x14ac:dyDescent="0.25">
      <c r="A140" s="2"/>
      <c r="B140" s="31">
        <v>17</v>
      </c>
      <c r="D140" t="s">
        <v>812</v>
      </c>
      <c r="F140" s="11" t="str">
        <f>dotazník!G97</f>
        <v>text</v>
      </c>
    </row>
    <row r="141" spans="1:6" x14ac:dyDescent="0.25">
      <c r="A141" s="2"/>
      <c r="F141" s="7"/>
    </row>
    <row r="142" spans="1:6" x14ac:dyDescent="0.25">
      <c r="A142" s="167" t="s">
        <v>1197</v>
      </c>
      <c r="F142" s="7"/>
    </row>
    <row r="143" spans="1:6" s="2" customFormat="1" x14ac:dyDescent="0.25">
      <c r="A143" s="164" t="s">
        <v>423</v>
      </c>
      <c r="B143" s="165">
        <v>18</v>
      </c>
      <c r="C143" s="164" t="s">
        <v>417</v>
      </c>
      <c r="D143" s="164" t="s">
        <v>176</v>
      </c>
      <c r="E143" s="164" t="s">
        <v>758</v>
      </c>
      <c r="F143" s="166"/>
    </row>
    <row r="144" spans="1:6" x14ac:dyDescent="0.25">
      <c r="A144" s="2"/>
      <c r="B144" s="31">
        <v>18</v>
      </c>
      <c r="C144" t="s">
        <v>417</v>
      </c>
      <c r="D144" s="2" t="s">
        <v>813</v>
      </c>
      <c r="F144" s="16" t="str">
        <f>dotazník!G103</f>
        <v>vyberte možnost</v>
      </c>
    </row>
    <row r="145" spans="1:6" x14ac:dyDescent="0.25">
      <c r="A145" s="2"/>
      <c r="B145" s="31">
        <v>18</v>
      </c>
      <c r="C145" t="s">
        <v>417</v>
      </c>
      <c r="D145" t="s">
        <v>814</v>
      </c>
      <c r="F145" s="15" t="str">
        <f>dotazník!G105</f>
        <v>RRRR</v>
      </c>
    </row>
    <row r="146" spans="1:6" x14ac:dyDescent="0.25">
      <c r="A146" s="2"/>
      <c r="B146" s="31">
        <v>19</v>
      </c>
      <c r="C146" t="s">
        <v>417</v>
      </c>
      <c r="D146" s="2" t="s">
        <v>815</v>
      </c>
      <c r="E146" s="2" t="s">
        <v>758</v>
      </c>
      <c r="F146" s="15" t="str">
        <f>dotazník!G107</f>
        <v>vyberte možnost</v>
      </c>
    </row>
    <row r="147" spans="1:6" x14ac:dyDescent="0.25">
      <c r="A147" s="2"/>
      <c r="B147" s="31">
        <v>19</v>
      </c>
      <c r="C147" t="s">
        <v>417</v>
      </c>
      <c r="D147" t="s">
        <v>814</v>
      </c>
      <c r="F147" s="15" t="str">
        <f>dotazník!G109</f>
        <v>RRRR</v>
      </c>
    </row>
    <row r="148" spans="1:6" x14ac:dyDescent="0.25">
      <c r="A148" s="2"/>
      <c r="B148" s="31">
        <v>19</v>
      </c>
      <c r="D148" t="s">
        <v>816</v>
      </c>
      <c r="F148" s="15" t="str">
        <f>dotazník!G110</f>
        <v>text</v>
      </c>
    </row>
    <row r="149" spans="1:6" x14ac:dyDescent="0.25">
      <c r="A149" s="2"/>
      <c r="B149" s="31">
        <v>19</v>
      </c>
      <c r="D149" t="s">
        <v>817</v>
      </c>
      <c r="F149" s="15" t="str">
        <f>dotazník!G111</f>
        <v>text</v>
      </c>
    </row>
    <row r="150" spans="1:6" x14ac:dyDescent="0.25">
      <c r="A150" s="2"/>
      <c r="B150" s="31">
        <v>20</v>
      </c>
      <c r="C150" t="s">
        <v>417</v>
      </c>
      <c r="D150" s="2" t="s">
        <v>818</v>
      </c>
      <c r="E150" s="2" t="s">
        <v>758</v>
      </c>
      <c r="F150" s="15" t="str">
        <f>dotazník!G113</f>
        <v>vyberte možnost</v>
      </c>
    </row>
    <row r="151" spans="1:6" x14ac:dyDescent="0.25">
      <c r="A151" s="2"/>
      <c r="B151" s="31">
        <v>20</v>
      </c>
      <c r="D151" t="s">
        <v>819</v>
      </c>
      <c r="F151" s="15" t="str">
        <f>dotazník!G114</f>
        <v>text</v>
      </c>
    </row>
    <row r="152" spans="1:6" x14ac:dyDescent="0.25">
      <c r="A152" s="2"/>
      <c r="B152" s="31">
        <v>20</v>
      </c>
      <c r="D152" t="s">
        <v>820</v>
      </c>
      <c r="F152" s="15" t="str">
        <f>dotazník!G115</f>
        <v>text</v>
      </c>
    </row>
    <row r="153" spans="1:6" x14ac:dyDescent="0.25">
      <c r="A153" s="2"/>
      <c r="B153" s="31">
        <v>21</v>
      </c>
      <c r="D153" s="2" t="s">
        <v>821</v>
      </c>
      <c r="E153" s="2" t="s">
        <v>758</v>
      </c>
      <c r="F153" s="15" t="str">
        <f>dotazník!G117</f>
        <v>vyberte možnost</v>
      </c>
    </row>
    <row r="154" spans="1:6" x14ac:dyDescent="0.25">
      <c r="A154" s="2"/>
      <c r="B154" s="31">
        <v>22</v>
      </c>
      <c r="C154" t="s">
        <v>417</v>
      </c>
      <c r="D154" s="2" t="s">
        <v>822</v>
      </c>
      <c r="E154" s="2" t="s">
        <v>758</v>
      </c>
      <c r="F154" s="15" t="str">
        <f>dotazník!G119</f>
        <v>vyberte možnost</v>
      </c>
    </row>
    <row r="155" spans="1:6" s="2" customFormat="1" x14ac:dyDescent="0.25">
      <c r="A155" s="164" t="s">
        <v>823</v>
      </c>
      <c r="B155" s="165">
        <v>23</v>
      </c>
      <c r="C155" s="164" t="s">
        <v>417</v>
      </c>
      <c r="D155" s="164" t="s">
        <v>187</v>
      </c>
      <c r="E155" s="164" t="s">
        <v>758</v>
      </c>
      <c r="F155" s="166"/>
    </row>
    <row r="156" spans="1:6" x14ac:dyDescent="0.25">
      <c r="A156" s="2"/>
      <c r="B156" s="31">
        <v>23</v>
      </c>
      <c r="C156" t="s">
        <v>417</v>
      </c>
      <c r="D156" s="2" t="s">
        <v>824</v>
      </c>
      <c r="E156" s="2" t="s">
        <v>758</v>
      </c>
      <c r="F156" s="10">
        <f>dotazník!G124</f>
        <v>0</v>
      </c>
    </row>
    <row r="157" spans="1:6" x14ac:dyDescent="0.25">
      <c r="A157" s="2"/>
      <c r="B157" s="31">
        <v>23</v>
      </c>
      <c r="D157" t="s">
        <v>193</v>
      </c>
      <c r="F157" s="10">
        <f>dotazník!G125</f>
        <v>0</v>
      </c>
    </row>
    <row r="158" spans="1:6" x14ac:dyDescent="0.25">
      <c r="A158" s="2"/>
      <c r="B158" s="31">
        <v>23</v>
      </c>
      <c r="C158" t="s">
        <v>417</v>
      </c>
      <c r="D158" t="s">
        <v>825</v>
      </c>
      <c r="F158" s="10">
        <f>SUM(F156:F157)</f>
        <v>0</v>
      </c>
    </row>
    <row r="159" spans="1:6" x14ac:dyDescent="0.25">
      <c r="A159" s="2"/>
      <c r="B159" s="31">
        <v>23</v>
      </c>
      <c r="D159" t="s">
        <v>826</v>
      </c>
      <c r="F159" s="10" t="str">
        <f>dotazník!G128</f>
        <v>vyberte možnost</v>
      </c>
    </row>
    <row r="160" spans="1:6" x14ac:dyDescent="0.25">
      <c r="A160" s="2"/>
      <c r="B160" s="31">
        <v>23</v>
      </c>
      <c r="D160" t="s">
        <v>783</v>
      </c>
      <c r="F160" s="10" t="str">
        <f>dotazník!H128</f>
        <v>text</v>
      </c>
    </row>
    <row r="161" spans="1:6" x14ac:dyDescent="0.25">
      <c r="A161" s="2"/>
      <c r="B161" s="31">
        <v>23</v>
      </c>
      <c r="D161" t="s">
        <v>198</v>
      </c>
      <c r="F161" s="10" t="str">
        <f>dotazník!G129</f>
        <v>vyberte možnost</v>
      </c>
    </row>
    <row r="162" spans="1:6" x14ac:dyDescent="0.25">
      <c r="A162" s="2"/>
      <c r="B162" s="31">
        <v>23</v>
      </c>
      <c r="D162" t="s">
        <v>783</v>
      </c>
      <c r="F162" s="10" t="str">
        <f>dotazník!H129</f>
        <v>text</v>
      </c>
    </row>
    <row r="163" spans="1:6" x14ac:dyDescent="0.25">
      <c r="A163" s="2"/>
      <c r="B163" s="31">
        <v>23</v>
      </c>
      <c r="D163" t="s">
        <v>199</v>
      </c>
      <c r="F163" s="10" t="str">
        <f>dotazník!G130</f>
        <v>vyberte možnost</v>
      </c>
    </row>
    <row r="164" spans="1:6" x14ac:dyDescent="0.25">
      <c r="A164" s="2"/>
      <c r="B164" s="31">
        <v>23</v>
      </c>
      <c r="D164" t="s">
        <v>783</v>
      </c>
      <c r="F164" s="10" t="str">
        <f>dotazník!H130</f>
        <v>text</v>
      </c>
    </row>
    <row r="165" spans="1:6" x14ac:dyDescent="0.25">
      <c r="A165" s="2"/>
      <c r="B165" s="31">
        <v>23</v>
      </c>
      <c r="D165" t="s">
        <v>127</v>
      </c>
      <c r="F165" s="10" t="str">
        <f>dotazník!G131</f>
        <v>jiná možnost</v>
      </c>
    </row>
    <row r="166" spans="1:6" x14ac:dyDescent="0.25">
      <c r="A166" s="2"/>
      <c r="B166" s="31">
        <v>23</v>
      </c>
      <c r="D166" t="s">
        <v>783</v>
      </c>
      <c r="E166" s="2"/>
      <c r="F166" s="10" t="str">
        <f>dotazník!H131</f>
        <v>text</v>
      </c>
    </row>
    <row r="167" spans="1:6" x14ac:dyDescent="0.25">
      <c r="A167" s="2"/>
      <c r="B167" s="31">
        <v>24</v>
      </c>
      <c r="C167" t="s">
        <v>417</v>
      </c>
      <c r="D167" s="2" t="s">
        <v>827</v>
      </c>
      <c r="E167" s="2" t="s">
        <v>758</v>
      </c>
      <c r="F167" s="10" t="str">
        <f>dotazník!G133</f>
        <v>vyberte možnost</v>
      </c>
    </row>
    <row r="168" spans="1:6" x14ac:dyDescent="0.25">
      <c r="A168" s="2"/>
      <c r="B168" s="31">
        <v>25</v>
      </c>
      <c r="D168" s="2" t="s">
        <v>828</v>
      </c>
      <c r="E168" s="2" t="s">
        <v>758</v>
      </c>
      <c r="F168" s="7" t="str">
        <f>dotazník!G136</f>
        <v>text</v>
      </c>
    </row>
    <row r="169" spans="1:6" x14ac:dyDescent="0.25">
      <c r="A169" s="2"/>
      <c r="B169" s="31">
        <v>25</v>
      </c>
      <c r="D169" t="s">
        <v>829</v>
      </c>
      <c r="F169" s="7" t="str">
        <f>dotazník!G137</f>
        <v>vyberte možnost</v>
      </c>
    </row>
    <row r="170" spans="1:6" x14ac:dyDescent="0.25">
      <c r="A170" s="2"/>
      <c r="B170" s="31">
        <v>25</v>
      </c>
      <c r="D170" t="s">
        <v>830</v>
      </c>
      <c r="F170" s="7" t="str">
        <f>dotazník!G138</f>
        <v>text</v>
      </c>
    </row>
    <row r="171" spans="1:6" x14ac:dyDescent="0.25">
      <c r="A171" s="2"/>
      <c r="B171" s="31">
        <v>26</v>
      </c>
      <c r="C171" t="s">
        <v>417</v>
      </c>
      <c r="D171" s="2" t="s">
        <v>831</v>
      </c>
      <c r="E171" s="2" t="s">
        <v>758</v>
      </c>
      <c r="F171" s="7" t="str">
        <f>dotazník!G140</f>
        <v>vyberte možnost</v>
      </c>
    </row>
    <row r="172" spans="1:6" s="2" customFormat="1" x14ac:dyDescent="0.25">
      <c r="A172" s="164" t="s">
        <v>832</v>
      </c>
      <c r="B172" s="165">
        <v>27</v>
      </c>
      <c r="C172" s="164" t="s">
        <v>417</v>
      </c>
      <c r="D172" s="164" t="s">
        <v>205</v>
      </c>
      <c r="E172" s="164" t="s">
        <v>758</v>
      </c>
      <c r="F172" s="166"/>
    </row>
    <row r="173" spans="1:6" x14ac:dyDescent="0.25">
      <c r="A173" s="2"/>
      <c r="B173" s="31">
        <v>27</v>
      </c>
      <c r="C173" t="s">
        <v>417</v>
      </c>
      <c r="D173" s="2" t="s">
        <v>833</v>
      </c>
      <c r="E173" s="2" t="s">
        <v>758</v>
      </c>
      <c r="F173" s="16" t="str">
        <f>dotazník!G143</f>
        <v>vyberte možnost</v>
      </c>
    </row>
    <row r="174" spans="1:6" x14ac:dyDescent="0.25">
      <c r="A174" s="2"/>
      <c r="B174" s="31">
        <v>27</v>
      </c>
      <c r="C174" t="s">
        <v>417</v>
      </c>
      <c r="D174" t="s">
        <v>814</v>
      </c>
      <c r="F174" s="15" t="str">
        <f>dotazník!G145</f>
        <v>RRRR</v>
      </c>
    </row>
    <row r="175" spans="1:6" x14ac:dyDescent="0.25">
      <c r="A175" s="2"/>
      <c r="B175" s="31">
        <v>28</v>
      </c>
      <c r="C175" t="s">
        <v>417</v>
      </c>
      <c r="D175" s="2" t="s">
        <v>834</v>
      </c>
      <c r="E175" s="2" t="s">
        <v>758</v>
      </c>
      <c r="F175" s="16" t="str">
        <f>dotazník!G147</f>
        <v>vyberte možnost</v>
      </c>
    </row>
    <row r="176" spans="1:6" x14ac:dyDescent="0.25">
      <c r="A176" s="2"/>
      <c r="B176" s="31">
        <v>28</v>
      </c>
      <c r="C176" t="s">
        <v>417</v>
      </c>
      <c r="D176" t="s">
        <v>835</v>
      </c>
      <c r="F176" s="16" t="str">
        <f>dotazník!G148</f>
        <v>vyberte možnost</v>
      </c>
    </row>
    <row r="177" spans="1:6" x14ac:dyDescent="0.25">
      <c r="A177" s="2"/>
      <c r="B177" s="31">
        <v>28</v>
      </c>
      <c r="C177" t="s">
        <v>417</v>
      </c>
      <c r="D177" t="s">
        <v>836</v>
      </c>
      <c r="F177" s="16" t="str">
        <f>dotazník!I148</f>
        <v>text</v>
      </c>
    </row>
    <row r="178" spans="1:6" x14ac:dyDescent="0.25">
      <c r="A178" s="2"/>
      <c r="B178" s="31">
        <v>28</v>
      </c>
      <c r="D178" t="s">
        <v>837</v>
      </c>
      <c r="F178" s="15" t="str">
        <f>dotazník!G149</f>
        <v>RRRR</v>
      </c>
    </row>
    <row r="179" spans="1:6" x14ac:dyDescent="0.25">
      <c r="A179" s="2"/>
      <c r="B179" s="31">
        <v>28</v>
      </c>
      <c r="D179" t="s">
        <v>838</v>
      </c>
      <c r="F179" s="15" t="str">
        <f>dotazník!G150</f>
        <v>text</v>
      </c>
    </row>
    <row r="180" spans="1:6" x14ac:dyDescent="0.25">
      <c r="A180" s="2"/>
      <c r="B180" s="31">
        <v>28</v>
      </c>
      <c r="D180" t="s">
        <v>839</v>
      </c>
      <c r="F180" s="15" t="str">
        <f>dotazník!G151</f>
        <v>text</v>
      </c>
    </row>
    <row r="181" spans="1:6" x14ac:dyDescent="0.25">
      <c r="A181" s="2"/>
      <c r="B181" s="31">
        <v>28</v>
      </c>
      <c r="D181" t="s">
        <v>840</v>
      </c>
      <c r="E181" s="168" t="s">
        <v>841</v>
      </c>
      <c r="F181" s="7"/>
    </row>
    <row r="182" spans="1:6" x14ac:dyDescent="0.25">
      <c r="A182" s="2"/>
      <c r="B182" s="31">
        <v>28</v>
      </c>
      <c r="D182" t="s">
        <v>842</v>
      </c>
      <c r="E182" s="168" t="s">
        <v>841</v>
      </c>
      <c r="F182" s="10"/>
    </row>
    <row r="183" spans="1:6" x14ac:dyDescent="0.25">
      <c r="A183" s="2"/>
      <c r="B183" s="31">
        <v>29</v>
      </c>
      <c r="C183" t="s">
        <v>417</v>
      </c>
      <c r="D183" s="2" t="s">
        <v>843</v>
      </c>
      <c r="E183" s="2" t="s">
        <v>758</v>
      </c>
      <c r="F183" s="7" t="str">
        <f>dotazník!G153</f>
        <v>vyberte možnost</v>
      </c>
    </row>
    <row r="184" spans="1:6" x14ac:dyDescent="0.25">
      <c r="A184" s="2"/>
      <c r="B184" s="31">
        <v>30</v>
      </c>
      <c r="D184" s="2" t="s">
        <v>844</v>
      </c>
      <c r="E184" s="2" t="s">
        <v>758</v>
      </c>
      <c r="F184" s="7" t="str">
        <f>dotazník!G156</f>
        <v>vyberte možnost</v>
      </c>
    </row>
    <row r="185" spans="1:6" x14ac:dyDescent="0.25">
      <c r="A185" s="2"/>
      <c r="B185" s="31">
        <v>30</v>
      </c>
      <c r="D185" t="s">
        <v>215</v>
      </c>
      <c r="F185" s="7" t="str">
        <f>dotazník!H156</f>
        <v>text</v>
      </c>
    </row>
    <row r="186" spans="1:6" x14ac:dyDescent="0.25">
      <c r="A186" s="2"/>
      <c r="B186" s="31">
        <v>30</v>
      </c>
      <c r="D186" t="s">
        <v>217</v>
      </c>
      <c r="F186" s="7" t="str">
        <f>dotazník!G157</f>
        <v>vyberte možnost</v>
      </c>
    </row>
    <row r="187" spans="1:6" x14ac:dyDescent="0.25">
      <c r="A187" s="2"/>
      <c r="B187" s="31">
        <v>30</v>
      </c>
      <c r="D187" t="s">
        <v>218</v>
      </c>
      <c r="F187" s="7" t="str">
        <f>dotazník!G158</f>
        <v>vyberte možnost</v>
      </c>
    </row>
    <row r="188" spans="1:6" x14ac:dyDescent="0.25">
      <c r="A188" s="2"/>
      <c r="B188" s="31">
        <v>30</v>
      </c>
      <c r="D188" t="s">
        <v>219</v>
      </c>
      <c r="F188" s="7" t="str">
        <f>dotazník!G159</f>
        <v>vyberte možnost</v>
      </c>
    </row>
    <row r="189" spans="1:6" x14ac:dyDescent="0.25">
      <c r="A189" s="2"/>
      <c r="B189" s="31">
        <v>30</v>
      </c>
      <c r="D189" t="s">
        <v>220</v>
      </c>
      <c r="F189" s="7" t="str">
        <f>dotazník!G160</f>
        <v>vyberte možnost</v>
      </c>
    </row>
    <row r="190" spans="1:6" x14ac:dyDescent="0.25">
      <c r="A190" s="2"/>
      <c r="B190" s="31">
        <v>30</v>
      </c>
      <c r="D190" t="s">
        <v>221</v>
      </c>
      <c r="F190" s="7" t="str">
        <f>dotazník!G161</f>
        <v>vyberte možnost</v>
      </c>
    </row>
    <row r="191" spans="1:6" x14ac:dyDescent="0.25">
      <c r="A191" s="2"/>
      <c r="B191" s="31">
        <v>30</v>
      </c>
      <c r="D191" t="s">
        <v>222</v>
      </c>
      <c r="F191" s="7" t="str">
        <f>dotazník!G162</f>
        <v>vyberte možnost</v>
      </c>
    </row>
    <row r="192" spans="1:6" x14ac:dyDescent="0.25">
      <c r="A192" s="2"/>
      <c r="B192" s="31">
        <v>30</v>
      </c>
      <c r="D192" t="s">
        <v>845</v>
      </c>
      <c r="E192" s="168" t="s">
        <v>846</v>
      </c>
      <c r="F192" s="7"/>
    </row>
    <row r="193" spans="1:6" x14ac:dyDescent="0.25">
      <c r="A193" s="2"/>
      <c r="B193" s="31">
        <v>30</v>
      </c>
      <c r="D193" t="s">
        <v>29</v>
      </c>
      <c r="F193" s="7" t="str">
        <f>dotazník!G163</f>
        <v>text</v>
      </c>
    </row>
    <row r="194" spans="1:6" s="2" customFormat="1" x14ac:dyDescent="0.25">
      <c r="A194" s="164" t="s">
        <v>427</v>
      </c>
      <c r="B194" s="165">
        <v>31</v>
      </c>
      <c r="C194" s="164" t="s">
        <v>417</v>
      </c>
      <c r="D194" s="164" t="s">
        <v>224</v>
      </c>
      <c r="E194" s="164" t="s">
        <v>758</v>
      </c>
      <c r="F194" s="166"/>
    </row>
    <row r="195" spans="1:6" x14ac:dyDescent="0.25">
      <c r="A195" s="2"/>
      <c r="B195" s="31">
        <v>31</v>
      </c>
      <c r="C195" t="s">
        <v>417</v>
      </c>
      <c r="D195" s="2" t="s">
        <v>847</v>
      </c>
      <c r="F195" s="16" t="str">
        <f>dotazník!G166</f>
        <v>vyberte možnost</v>
      </c>
    </row>
    <row r="196" spans="1:6" x14ac:dyDescent="0.25">
      <c r="A196" s="2"/>
      <c r="B196" s="31">
        <v>31</v>
      </c>
      <c r="D196" t="s">
        <v>848</v>
      </c>
      <c r="F196" s="16" t="str">
        <f>dotazník!G167</f>
        <v>text</v>
      </c>
    </row>
    <row r="197" spans="1:6" x14ac:dyDescent="0.25">
      <c r="A197" s="2"/>
      <c r="B197" s="31">
        <v>31</v>
      </c>
      <c r="D197" t="s">
        <v>849</v>
      </c>
      <c r="F197" s="15">
        <f>dotazník!G169</f>
        <v>0</v>
      </c>
    </row>
    <row r="198" spans="1:6" x14ac:dyDescent="0.25">
      <c r="A198" s="2"/>
      <c r="B198" s="31">
        <v>31</v>
      </c>
      <c r="D198" t="s">
        <v>850</v>
      </c>
      <c r="F198" s="15">
        <f>dotazník!H169</f>
        <v>0</v>
      </c>
    </row>
    <row r="199" spans="1:6" x14ac:dyDescent="0.25">
      <c r="A199" s="2"/>
      <c r="B199" s="31">
        <v>31</v>
      </c>
      <c r="D199" t="s">
        <v>188</v>
      </c>
      <c r="F199" s="15" t="str">
        <f>dotazník!I169</f>
        <v>text</v>
      </c>
    </row>
    <row r="200" spans="1:6" x14ac:dyDescent="0.25">
      <c r="A200" s="2"/>
      <c r="B200" s="31">
        <v>31</v>
      </c>
      <c r="D200" t="s">
        <v>851</v>
      </c>
      <c r="F200" s="15">
        <f>dotazník!G170</f>
        <v>0</v>
      </c>
    </row>
    <row r="201" spans="1:6" x14ac:dyDescent="0.25">
      <c r="A201" s="2"/>
      <c r="B201" s="31">
        <v>31</v>
      </c>
      <c r="D201" t="s">
        <v>852</v>
      </c>
      <c r="F201" s="15">
        <f>dotazník!H170</f>
        <v>0</v>
      </c>
    </row>
    <row r="202" spans="1:6" x14ac:dyDescent="0.25">
      <c r="A202" s="2"/>
      <c r="B202" s="31">
        <v>31</v>
      </c>
      <c r="D202" t="s">
        <v>188</v>
      </c>
      <c r="F202" s="15" t="str">
        <f>dotazník!I170</f>
        <v>text</v>
      </c>
    </row>
    <row r="203" spans="1:6" x14ac:dyDescent="0.25">
      <c r="A203" s="2"/>
      <c r="B203" s="31">
        <v>31</v>
      </c>
      <c r="D203" t="s">
        <v>853</v>
      </c>
      <c r="F203" s="15" t="str">
        <f>dotazník!G171</f>
        <v>text</v>
      </c>
    </row>
    <row r="204" spans="1:6" x14ac:dyDescent="0.25">
      <c r="A204" s="2"/>
      <c r="B204" s="31">
        <v>31</v>
      </c>
      <c r="D204" t="s">
        <v>854</v>
      </c>
      <c r="F204" s="15" t="str">
        <f>dotazník!G172</f>
        <v>text</v>
      </c>
    </row>
    <row r="205" spans="1:6" x14ac:dyDescent="0.25">
      <c r="A205" s="2"/>
      <c r="B205" s="31">
        <v>32</v>
      </c>
      <c r="C205" t="s">
        <v>417</v>
      </c>
      <c r="D205" s="2" t="s">
        <v>855</v>
      </c>
      <c r="E205" s="2" t="s">
        <v>758</v>
      </c>
      <c r="F205" s="15" t="str">
        <f>dotazník!G175</f>
        <v>vyberte možnost</v>
      </c>
    </row>
    <row r="206" spans="1:6" x14ac:dyDescent="0.25">
      <c r="A206" s="2"/>
      <c r="B206" s="31">
        <v>32</v>
      </c>
      <c r="D206" t="s">
        <v>856</v>
      </c>
      <c r="F206" s="15" t="str">
        <f>dotazník!G177</f>
        <v>text</v>
      </c>
    </row>
    <row r="207" spans="1:6" x14ac:dyDescent="0.25">
      <c r="A207" s="2"/>
      <c r="B207" s="31">
        <v>32</v>
      </c>
      <c r="D207" t="s">
        <v>857</v>
      </c>
      <c r="F207" s="15">
        <f>dotazník!G178</f>
        <v>0</v>
      </c>
    </row>
    <row r="208" spans="1:6" x14ac:dyDescent="0.25">
      <c r="A208" s="2"/>
      <c r="B208" s="31">
        <v>33</v>
      </c>
      <c r="C208" t="s">
        <v>417</v>
      </c>
      <c r="D208" s="2" t="s">
        <v>858</v>
      </c>
      <c r="E208" s="2" t="s">
        <v>758</v>
      </c>
      <c r="F208" s="15" t="s">
        <v>578</v>
      </c>
    </row>
    <row r="209" spans="1:6" x14ac:dyDescent="0.25">
      <c r="A209" s="2"/>
      <c r="B209" s="31">
        <v>33</v>
      </c>
      <c r="C209" t="s">
        <v>417</v>
      </c>
      <c r="D209" t="s">
        <v>237</v>
      </c>
      <c r="F209" s="15" t="str">
        <f>dotazník!F181</f>
        <v>vyberte možnost</v>
      </c>
    </row>
    <row r="210" spans="1:6" x14ac:dyDescent="0.25">
      <c r="A210" s="2"/>
      <c r="B210" s="31">
        <v>33</v>
      </c>
      <c r="C210" t="s">
        <v>417</v>
      </c>
      <c r="D210" t="s">
        <v>859</v>
      </c>
      <c r="F210" s="15">
        <f>dotazník!F182</f>
        <v>0</v>
      </c>
    </row>
    <row r="211" spans="1:6" x14ac:dyDescent="0.25">
      <c r="A211" s="2"/>
      <c r="B211" s="31">
        <v>33</v>
      </c>
      <c r="C211" t="s">
        <v>417</v>
      </c>
      <c r="D211" t="s">
        <v>238</v>
      </c>
      <c r="F211" s="15" t="str">
        <f>dotazník!G181</f>
        <v>vyberte možnost</v>
      </c>
    </row>
    <row r="212" spans="1:6" x14ac:dyDescent="0.25">
      <c r="A212" s="2"/>
      <c r="B212" s="31">
        <v>33</v>
      </c>
      <c r="C212" t="s">
        <v>417</v>
      </c>
      <c r="D212" t="s">
        <v>860</v>
      </c>
      <c r="F212" s="15">
        <f>dotazník!G182</f>
        <v>0</v>
      </c>
    </row>
    <row r="213" spans="1:6" x14ac:dyDescent="0.25">
      <c r="A213" s="2"/>
      <c r="B213" s="31">
        <v>33</v>
      </c>
      <c r="C213" t="s">
        <v>417</v>
      </c>
      <c r="D213" t="s">
        <v>239</v>
      </c>
      <c r="F213" s="15" t="str">
        <f>dotazník!H181</f>
        <v>vyberte možnost</v>
      </c>
    </row>
    <row r="214" spans="1:6" x14ac:dyDescent="0.25">
      <c r="A214" s="2"/>
      <c r="B214" s="31">
        <v>33</v>
      </c>
      <c r="C214" t="s">
        <v>417</v>
      </c>
      <c r="D214" t="s">
        <v>861</v>
      </c>
      <c r="F214" s="15">
        <f>dotazník!H182</f>
        <v>0</v>
      </c>
    </row>
    <row r="215" spans="1:6" x14ac:dyDescent="0.25">
      <c r="A215" s="2"/>
      <c r="B215" s="31">
        <v>33</v>
      </c>
      <c r="C215" t="s">
        <v>417</v>
      </c>
      <c r="D215" t="s">
        <v>240</v>
      </c>
      <c r="F215" s="15" t="str">
        <f>dotazník!I181</f>
        <v>vyberte možnost</v>
      </c>
    </row>
    <row r="216" spans="1:6" x14ac:dyDescent="0.25">
      <c r="A216" s="2"/>
      <c r="B216" s="31">
        <v>33</v>
      </c>
      <c r="C216" t="s">
        <v>417</v>
      </c>
      <c r="D216" t="s">
        <v>861</v>
      </c>
      <c r="F216" s="15">
        <f>dotazník!I182</f>
        <v>0</v>
      </c>
    </row>
    <row r="217" spans="1:6" x14ac:dyDescent="0.25">
      <c r="A217" s="2"/>
      <c r="B217" s="31">
        <v>33</v>
      </c>
      <c r="C217" t="s">
        <v>417</v>
      </c>
      <c r="D217" t="s">
        <v>862</v>
      </c>
      <c r="F217" s="15">
        <f>dotazník!F184</f>
        <v>0</v>
      </c>
    </row>
    <row r="218" spans="1:6" x14ac:dyDescent="0.25">
      <c r="A218" s="2"/>
      <c r="B218" s="31">
        <v>33</v>
      </c>
      <c r="C218" t="s">
        <v>417</v>
      </c>
      <c r="D218" t="s">
        <v>244</v>
      </c>
      <c r="F218" s="15">
        <f>dotazník!F185</f>
        <v>0</v>
      </c>
    </row>
    <row r="219" spans="1:6" x14ac:dyDescent="0.25">
      <c r="A219" s="2"/>
      <c r="B219" s="31">
        <v>33</v>
      </c>
      <c r="C219" t="s">
        <v>417</v>
      </c>
      <c r="D219" t="s">
        <v>245</v>
      </c>
      <c r="F219" s="15">
        <f>dotazník!F186</f>
        <v>0</v>
      </c>
    </row>
    <row r="220" spans="1:6" x14ac:dyDescent="0.25">
      <c r="A220" s="2"/>
      <c r="B220" s="31">
        <v>33</v>
      </c>
      <c r="C220" t="s">
        <v>417</v>
      </c>
      <c r="D220" t="s">
        <v>246</v>
      </c>
      <c r="F220" s="15">
        <f>dotazník!F187</f>
        <v>0</v>
      </c>
    </row>
    <row r="221" spans="1:6" x14ac:dyDescent="0.25">
      <c r="A221" s="2"/>
      <c r="B221" s="31">
        <v>33</v>
      </c>
      <c r="C221" t="s">
        <v>417</v>
      </c>
      <c r="D221" t="s">
        <v>247</v>
      </c>
      <c r="F221" s="15">
        <f>dotazník!F188</f>
        <v>0</v>
      </c>
    </row>
    <row r="222" spans="1:6" x14ac:dyDescent="0.25">
      <c r="A222" s="2"/>
      <c r="B222" s="31">
        <v>33</v>
      </c>
      <c r="C222" t="s">
        <v>417</v>
      </c>
      <c r="D222" t="s">
        <v>248</v>
      </c>
      <c r="F222" s="15">
        <f>dotazník!F189</f>
        <v>0</v>
      </c>
    </row>
    <row r="223" spans="1:6" x14ac:dyDescent="0.25">
      <c r="A223" s="2"/>
      <c r="B223" s="31">
        <v>33</v>
      </c>
      <c r="C223" t="s">
        <v>417</v>
      </c>
      <c r="D223" t="s">
        <v>29</v>
      </c>
      <c r="F223" s="15" t="str">
        <f>dotazník!F190</f>
        <v>text</v>
      </c>
    </row>
    <row r="224" spans="1:6" x14ac:dyDescent="0.25">
      <c r="A224" s="2"/>
      <c r="B224" s="31">
        <v>33</v>
      </c>
      <c r="C224" t="s">
        <v>417</v>
      </c>
      <c r="D224" t="s">
        <v>863</v>
      </c>
      <c r="F224" s="15">
        <f>dotazník!G184</f>
        <v>0</v>
      </c>
    </row>
    <row r="225" spans="1:6" x14ac:dyDescent="0.25">
      <c r="A225" s="2"/>
      <c r="B225" s="31">
        <v>33</v>
      </c>
      <c r="C225" t="s">
        <v>417</v>
      </c>
      <c r="D225" t="s">
        <v>244</v>
      </c>
      <c r="F225" s="15">
        <f>dotazník!G185</f>
        <v>0</v>
      </c>
    </row>
    <row r="226" spans="1:6" x14ac:dyDescent="0.25">
      <c r="A226" s="2"/>
      <c r="B226" s="31">
        <v>33</v>
      </c>
      <c r="C226" t="s">
        <v>417</v>
      </c>
      <c r="D226" t="s">
        <v>245</v>
      </c>
      <c r="F226" s="15">
        <f>dotazník!G186</f>
        <v>0</v>
      </c>
    </row>
    <row r="227" spans="1:6" x14ac:dyDescent="0.25">
      <c r="A227" s="2"/>
      <c r="B227" s="31">
        <v>33</v>
      </c>
      <c r="C227" t="s">
        <v>417</v>
      </c>
      <c r="D227" t="s">
        <v>246</v>
      </c>
      <c r="F227" s="15">
        <f>dotazník!G187</f>
        <v>0</v>
      </c>
    </row>
    <row r="228" spans="1:6" x14ac:dyDescent="0.25">
      <c r="A228" s="2"/>
      <c r="B228" s="31">
        <v>33</v>
      </c>
      <c r="C228" t="s">
        <v>417</v>
      </c>
      <c r="D228" t="s">
        <v>247</v>
      </c>
      <c r="F228" s="15">
        <f>dotazník!G188</f>
        <v>0</v>
      </c>
    </row>
    <row r="229" spans="1:6" x14ac:dyDescent="0.25">
      <c r="A229" s="2"/>
      <c r="B229" s="31">
        <v>33</v>
      </c>
      <c r="C229" t="s">
        <v>417</v>
      </c>
      <c r="D229" t="s">
        <v>248</v>
      </c>
      <c r="F229" s="15">
        <f>dotazník!G189</f>
        <v>0</v>
      </c>
    </row>
    <row r="230" spans="1:6" x14ac:dyDescent="0.25">
      <c r="A230" s="2"/>
      <c r="B230" s="31">
        <v>33</v>
      </c>
      <c r="C230" t="s">
        <v>417</v>
      </c>
      <c r="D230" t="s">
        <v>29</v>
      </c>
      <c r="F230" s="15" t="str">
        <f>dotazník!G190</f>
        <v>text</v>
      </c>
    </row>
    <row r="231" spans="1:6" x14ac:dyDescent="0.25">
      <c r="A231" s="2"/>
      <c r="B231" s="31">
        <v>33</v>
      </c>
      <c r="C231" t="s">
        <v>417</v>
      </c>
      <c r="D231" t="s">
        <v>864</v>
      </c>
      <c r="F231" s="15">
        <f>dotazník!H184</f>
        <v>0</v>
      </c>
    </row>
    <row r="232" spans="1:6" x14ac:dyDescent="0.25">
      <c r="A232" s="2"/>
      <c r="B232" s="31">
        <v>33</v>
      </c>
      <c r="C232" t="s">
        <v>417</v>
      </c>
      <c r="D232" t="s">
        <v>244</v>
      </c>
      <c r="F232" s="15">
        <f>dotazník!H185</f>
        <v>0</v>
      </c>
    </row>
    <row r="233" spans="1:6" x14ac:dyDescent="0.25">
      <c r="A233" s="2"/>
      <c r="B233" s="31">
        <v>33</v>
      </c>
      <c r="C233" t="s">
        <v>417</v>
      </c>
      <c r="D233" t="s">
        <v>245</v>
      </c>
      <c r="F233" s="15">
        <f>dotazník!H186</f>
        <v>0</v>
      </c>
    </row>
    <row r="234" spans="1:6" x14ac:dyDescent="0.25">
      <c r="A234" s="2"/>
      <c r="B234" s="31">
        <v>33</v>
      </c>
      <c r="C234" t="s">
        <v>417</v>
      </c>
      <c r="D234" t="s">
        <v>246</v>
      </c>
      <c r="F234" s="15">
        <f>dotazník!H187</f>
        <v>0</v>
      </c>
    </row>
    <row r="235" spans="1:6" x14ac:dyDescent="0.25">
      <c r="A235" s="2"/>
      <c r="B235" s="31">
        <v>33</v>
      </c>
      <c r="C235" t="s">
        <v>417</v>
      </c>
      <c r="D235" t="s">
        <v>247</v>
      </c>
      <c r="F235" s="15">
        <f>dotazník!H188</f>
        <v>0</v>
      </c>
    </row>
    <row r="236" spans="1:6" x14ac:dyDescent="0.25">
      <c r="A236" s="2"/>
      <c r="B236" s="31">
        <v>33</v>
      </c>
      <c r="C236" t="s">
        <v>417</v>
      </c>
      <c r="D236" t="s">
        <v>248</v>
      </c>
      <c r="F236" s="15">
        <f>dotazník!H189</f>
        <v>0</v>
      </c>
    </row>
    <row r="237" spans="1:6" x14ac:dyDescent="0.25">
      <c r="A237" s="2"/>
      <c r="B237" s="31">
        <v>33</v>
      </c>
      <c r="C237" t="s">
        <v>417</v>
      </c>
      <c r="D237" t="s">
        <v>29</v>
      </c>
      <c r="F237" s="15" t="str">
        <f>dotazník!H190</f>
        <v>text</v>
      </c>
    </row>
    <row r="238" spans="1:6" x14ac:dyDescent="0.25">
      <c r="A238" s="2"/>
      <c r="B238" s="31">
        <v>33</v>
      </c>
      <c r="C238" t="s">
        <v>417</v>
      </c>
      <c r="D238" t="s">
        <v>865</v>
      </c>
      <c r="F238" s="15">
        <f>dotazník!I184</f>
        <v>0</v>
      </c>
    </row>
    <row r="239" spans="1:6" x14ac:dyDescent="0.25">
      <c r="A239" s="2"/>
      <c r="B239" s="31">
        <v>33</v>
      </c>
      <c r="C239" t="s">
        <v>417</v>
      </c>
      <c r="D239" t="s">
        <v>244</v>
      </c>
      <c r="F239" s="15">
        <f>dotazník!I185</f>
        <v>0</v>
      </c>
    </row>
    <row r="240" spans="1:6" x14ac:dyDescent="0.25">
      <c r="A240" s="2"/>
      <c r="B240" s="31">
        <v>33</v>
      </c>
      <c r="C240" t="s">
        <v>417</v>
      </c>
      <c r="D240" t="s">
        <v>245</v>
      </c>
      <c r="F240" s="15">
        <f>dotazník!I186</f>
        <v>0</v>
      </c>
    </row>
    <row r="241" spans="1:6" x14ac:dyDescent="0.25">
      <c r="A241" s="2"/>
      <c r="B241" s="31">
        <v>33</v>
      </c>
      <c r="C241" t="s">
        <v>417</v>
      </c>
      <c r="D241" t="s">
        <v>246</v>
      </c>
      <c r="F241" s="15">
        <f>dotazník!I187</f>
        <v>0</v>
      </c>
    </row>
    <row r="242" spans="1:6" x14ac:dyDescent="0.25">
      <c r="A242" s="2"/>
      <c r="B242" s="31">
        <v>33</v>
      </c>
      <c r="C242" t="s">
        <v>417</v>
      </c>
      <c r="D242" t="s">
        <v>247</v>
      </c>
      <c r="F242" s="15">
        <f>dotazník!I188</f>
        <v>0</v>
      </c>
    </row>
    <row r="243" spans="1:6" x14ac:dyDescent="0.25">
      <c r="A243" s="2"/>
      <c r="B243" s="31">
        <v>33</v>
      </c>
      <c r="C243" t="s">
        <v>417</v>
      </c>
      <c r="D243" t="s">
        <v>248</v>
      </c>
      <c r="F243" s="15">
        <f>dotazník!I189</f>
        <v>0</v>
      </c>
    </row>
    <row r="244" spans="1:6" x14ac:dyDescent="0.25">
      <c r="A244" s="2"/>
      <c r="B244" s="31">
        <v>33</v>
      </c>
      <c r="C244" t="s">
        <v>417</v>
      </c>
      <c r="D244" t="s">
        <v>29</v>
      </c>
      <c r="F244" s="15" t="str">
        <f>dotazník!I190</f>
        <v>text</v>
      </c>
    </row>
    <row r="245" spans="1:6" x14ac:dyDescent="0.25">
      <c r="A245" s="2"/>
      <c r="B245" s="31">
        <v>34</v>
      </c>
      <c r="D245" s="2" t="s">
        <v>866</v>
      </c>
      <c r="E245" s="2" t="s">
        <v>758</v>
      </c>
      <c r="F245" s="11" t="str">
        <f>dotazník!G195</f>
        <v>vyberte možnost</v>
      </c>
    </row>
    <row r="246" spans="1:6" x14ac:dyDescent="0.25">
      <c r="A246" s="2"/>
      <c r="B246" s="31">
        <v>34</v>
      </c>
      <c r="D246" t="s">
        <v>867</v>
      </c>
      <c r="F246" s="19">
        <f>dotazník!H195</f>
        <v>0</v>
      </c>
    </row>
    <row r="247" spans="1:6" x14ac:dyDescent="0.25">
      <c r="A247" s="2"/>
      <c r="B247" s="31">
        <v>34</v>
      </c>
      <c r="D247" t="s">
        <v>252</v>
      </c>
      <c r="F247" s="7" t="str">
        <f>dotazník!G196</f>
        <v>vyberte možnost</v>
      </c>
    </row>
    <row r="248" spans="1:6" x14ac:dyDescent="0.25">
      <c r="A248" s="2"/>
      <c r="B248" s="31">
        <v>34</v>
      </c>
      <c r="D248" t="s">
        <v>867</v>
      </c>
      <c r="F248" s="19">
        <f>dotazník!H196</f>
        <v>0</v>
      </c>
    </row>
    <row r="249" spans="1:6" x14ac:dyDescent="0.25">
      <c r="A249" s="2"/>
      <c r="B249" s="31">
        <v>34</v>
      </c>
      <c r="D249" t="s">
        <v>134</v>
      </c>
      <c r="F249" s="7" t="str">
        <f>dotazník!G197</f>
        <v>vyberte možnost</v>
      </c>
    </row>
    <row r="250" spans="1:6" x14ac:dyDescent="0.25">
      <c r="A250" s="2"/>
      <c r="B250" s="31">
        <v>34</v>
      </c>
      <c r="D250" t="s">
        <v>867</v>
      </c>
      <c r="F250" s="19">
        <f>dotazník!H197</f>
        <v>0</v>
      </c>
    </row>
    <row r="251" spans="1:6" x14ac:dyDescent="0.25">
      <c r="A251" s="2"/>
      <c r="B251" s="31">
        <v>34</v>
      </c>
      <c r="D251" t="s">
        <v>73</v>
      </c>
      <c r="F251" s="7" t="str">
        <f>dotazník!G198</f>
        <v>vyberte možnost</v>
      </c>
    </row>
    <row r="252" spans="1:6" x14ac:dyDescent="0.25">
      <c r="A252" s="2"/>
      <c r="B252" s="31">
        <v>34</v>
      </c>
      <c r="D252" t="s">
        <v>867</v>
      </c>
      <c r="F252" s="19">
        <f>dotazník!H198</f>
        <v>0</v>
      </c>
    </row>
    <row r="253" spans="1:6" x14ac:dyDescent="0.25">
      <c r="A253" s="2"/>
      <c r="B253" s="31">
        <v>35</v>
      </c>
      <c r="C253" t="s">
        <v>417</v>
      </c>
      <c r="D253" s="2" t="s">
        <v>868</v>
      </c>
      <c r="E253" s="2" t="s">
        <v>758</v>
      </c>
      <c r="F253" s="10" t="str">
        <f>dotazník!G200</f>
        <v>vyberte možnost</v>
      </c>
    </row>
    <row r="254" spans="1:6" x14ac:dyDescent="0.25">
      <c r="A254" s="2"/>
      <c r="B254" s="31">
        <v>36</v>
      </c>
      <c r="D254" s="2" t="s">
        <v>869</v>
      </c>
      <c r="E254" s="2" t="s">
        <v>758</v>
      </c>
      <c r="F254" s="10" t="str">
        <f>dotazník!G202</f>
        <v>vyberte možnost</v>
      </c>
    </row>
    <row r="255" spans="1:6" x14ac:dyDescent="0.25">
      <c r="A255" s="2"/>
      <c r="F255" s="10"/>
    </row>
    <row r="256" spans="1:6" x14ac:dyDescent="0.25">
      <c r="A256" s="2" t="s">
        <v>870</v>
      </c>
      <c r="F256" s="7"/>
    </row>
    <row r="257" spans="1:6" s="2" customFormat="1" x14ac:dyDescent="0.25">
      <c r="A257" s="164" t="s">
        <v>429</v>
      </c>
      <c r="B257" s="165">
        <v>37</v>
      </c>
      <c r="C257" s="164" t="s">
        <v>417</v>
      </c>
      <c r="D257" s="164" t="s">
        <v>256</v>
      </c>
      <c r="E257" s="164" t="s">
        <v>758</v>
      </c>
      <c r="F257" s="166"/>
    </row>
    <row r="258" spans="1:6" x14ac:dyDescent="0.25">
      <c r="A258" s="2"/>
      <c r="B258" s="31">
        <v>37</v>
      </c>
      <c r="C258" t="s">
        <v>417</v>
      </c>
      <c r="D258" s="2" t="s">
        <v>572</v>
      </c>
      <c r="E258" s="2" t="s">
        <v>758</v>
      </c>
      <c r="F258" s="18" t="str">
        <f>dotazník!G208</f>
        <v>vyberte možnost</v>
      </c>
    </row>
    <row r="259" spans="1:6" x14ac:dyDescent="0.25">
      <c r="A259" s="2"/>
      <c r="B259" s="31">
        <v>38</v>
      </c>
      <c r="D259" s="2" t="s">
        <v>871</v>
      </c>
      <c r="E259" s="2" t="s">
        <v>758</v>
      </c>
      <c r="F259" s="18" t="str">
        <f>dotazník!G211</f>
        <v>vyberte možnost</v>
      </c>
    </row>
    <row r="260" spans="1:6" x14ac:dyDescent="0.25">
      <c r="A260" s="2"/>
      <c r="B260" s="31">
        <v>39</v>
      </c>
      <c r="C260" t="s">
        <v>417</v>
      </c>
      <c r="D260" s="2" t="s">
        <v>872</v>
      </c>
      <c r="E260" s="2" t="s">
        <v>758</v>
      </c>
      <c r="F260" s="18" t="str">
        <f>dotazník!G214</f>
        <v>vyberte možnost</v>
      </c>
    </row>
    <row r="261" spans="1:6" x14ac:dyDescent="0.25">
      <c r="A261" s="2"/>
      <c r="B261" s="31">
        <v>39</v>
      </c>
      <c r="D261" t="s">
        <v>873</v>
      </c>
      <c r="F261" s="18" t="str">
        <f>dotazník!G216</f>
        <v>vyberte možnost</v>
      </c>
    </row>
    <row r="262" spans="1:6" x14ac:dyDescent="0.25">
      <c r="A262" s="2"/>
      <c r="B262" s="31">
        <v>39</v>
      </c>
      <c r="D262" t="s">
        <v>874</v>
      </c>
      <c r="F262" s="18" t="str">
        <f>dotazník!G218</f>
        <v>vyberte možnost</v>
      </c>
    </row>
    <row r="263" spans="1:6" x14ac:dyDescent="0.25">
      <c r="A263" s="2"/>
      <c r="B263" s="31">
        <v>39</v>
      </c>
      <c r="D263" t="s">
        <v>875</v>
      </c>
      <c r="F263" s="18" t="str">
        <f>dotazník!G220</f>
        <v>vyberte možnost</v>
      </c>
    </row>
    <row r="264" spans="1:6" x14ac:dyDescent="0.25">
      <c r="A264" s="2"/>
      <c r="B264" s="31">
        <v>39</v>
      </c>
      <c r="D264" t="s">
        <v>876</v>
      </c>
      <c r="F264" s="18" t="str">
        <f>dotazník!G222</f>
        <v>vyberte možnost</v>
      </c>
    </row>
    <row r="265" spans="1:6" x14ac:dyDescent="0.25">
      <c r="A265" s="2"/>
      <c r="B265" s="31">
        <v>39</v>
      </c>
      <c r="C265" t="s">
        <v>417</v>
      </c>
      <c r="D265" t="s">
        <v>877</v>
      </c>
      <c r="F265" s="18" t="str">
        <f>dotazník!G224</f>
        <v>vyberte možnost</v>
      </c>
    </row>
    <row r="266" spans="1:6" s="2" customFormat="1" x14ac:dyDescent="0.25">
      <c r="A266" s="164" t="s">
        <v>902</v>
      </c>
      <c r="B266" s="165">
        <v>40</v>
      </c>
      <c r="C266" s="164" t="s">
        <v>417</v>
      </c>
      <c r="D266" s="164" t="s">
        <v>305</v>
      </c>
      <c r="E266" s="164" t="s">
        <v>758</v>
      </c>
      <c r="F266" s="166"/>
    </row>
    <row r="267" spans="1:6" x14ac:dyDescent="0.25">
      <c r="A267" s="2"/>
      <c r="B267" s="31">
        <v>40</v>
      </c>
      <c r="D267" s="2" t="s">
        <v>904</v>
      </c>
      <c r="E267" s="2" t="s">
        <v>758</v>
      </c>
      <c r="F267" s="7" t="str">
        <f>dotazník!G229</f>
        <v>vyberte možnost</v>
      </c>
    </row>
    <row r="268" spans="1:6" x14ac:dyDescent="0.25">
      <c r="A268" s="2"/>
      <c r="B268" s="31">
        <v>40</v>
      </c>
      <c r="D268" t="s">
        <v>905</v>
      </c>
      <c r="F268" s="7" t="str">
        <f>dotazník!G230</f>
        <v>text</v>
      </c>
    </row>
    <row r="269" spans="1:6" x14ac:dyDescent="0.25">
      <c r="A269" s="2"/>
      <c r="B269" s="31">
        <v>40</v>
      </c>
      <c r="D269" t="s">
        <v>906</v>
      </c>
      <c r="F269" s="7" t="str">
        <f>dotazník!H231</f>
        <v>vyberte možnost</v>
      </c>
    </row>
    <row r="270" spans="1:6" x14ac:dyDescent="0.25">
      <c r="A270" s="2"/>
      <c r="B270" s="31">
        <v>40</v>
      </c>
      <c r="D270" t="s">
        <v>907</v>
      </c>
      <c r="F270" s="7" t="str">
        <f>dotazník!G232</f>
        <v>text</v>
      </c>
    </row>
    <row r="271" spans="1:6" x14ac:dyDescent="0.25">
      <c r="A271" s="2"/>
      <c r="B271" s="31">
        <v>40</v>
      </c>
      <c r="D271" t="s">
        <v>908</v>
      </c>
      <c r="F271" s="7" t="str">
        <f>dotazník!G233</f>
        <v>text</v>
      </c>
    </row>
    <row r="272" spans="1:6" x14ac:dyDescent="0.25">
      <c r="A272" s="2"/>
      <c r="B272" s="31">
        <v>40</v>
      </c>
      <c r="D272" t="s">
        <v>909</v>
      </c>
      <c r="F272" s="7" t="str">
        <f>dotazník!G234</f>
        <v>text</v>
      </c>
    </row>
    <row r="273" spans="1:6" x14ac:dyDescent="0.25">
      <c r="A273" s="2"/>
      <c r="B273" s="31">
        <v>40</v>
      </c>
      <c r="D273" t="s">
        <v>910</v>
      </c>
      <c r="F273" s="7" t="str">
        <f>dotazník!G235</f>
        <v>text</v>
      </c>
    </row>
    <row r="274" spans="1:6" s="2" customFormat="1" x14ac:dyDescent="0.25">
      <c r="A274" s="164" t="s">
        <v>911</v>
      </c>
      <c r="B274" s="165">
        <v>41</v>
      </c>
      <c r="C274" s="164" t="s">
        <v>417</v>
      </c>
      <c r="D274" s="164" t="s">
        <v>313</v>
      </c>
      <c r="E274" s="164" t="s">
        <v>758</v>
      </c>
      <c r="F274" s="166"/>
    </row>
    <row r="275" spans="1:6" x14ac:dyDescent="0.25">
      <c r="A275" s="2"/>
      <c r="B275" s="31">
        <v>41</v>
      </c>
      <c r="C275" t="s">
        <v>417</v>
      </c>
      <c r="D275" s="2" t="s">
        <v>912</v>
      </c>
      <c r="E275" s="2" t="s">
        <v>758</v>
      </c>
      <c r="F275" s="7" t="str">
        <f>dotazník!G238</f>
        <v>vyberte možnost</v>
      </c>
    </row>
    <row r="276" spans="1:6" x14ac:dyDescent="0.25">
      <c r="A276" s="2"/>
      <c r="B276" s="31">
        <v>41</v>
      </c>
      <c r="D276" t="s">
        <v>316</v>
      </c>
      <c r="F276" s="7" t="str">
        <f>dotazník!G240</f>
        <v>text</v>
      </c>
    </row>
    <row r="277" spans="1:6" x14ac:dyDescent="0.25">
      <c r="A277" s="2"/>
      <c r="B277" s="31">
        <v>41</v>
      </c>
      <c r="D277" t="s">
        <v>317</v>
      </c>
      <c r="F277" s="7" t="str">
        <f>dotazník!G241</f>
        <v>text</v>
      </c>
    </row>
    <row r="278" spans="1:6" x14ac:dyDescent="0.25">
      <c r="A278" s="2"/>
      <c r="B278" s="31">
        <v>41</v>
      </c>
      <c r="D278" t="s">
        <v>318</v>
      </c>
      <c r="F278" s="7" t="str">
        <f>dotazník!G242</f>
        <v>text</v>
      </c>
    </row>
    <row r="279" spans="1:6" x14ac:dyDescent="0.25">
      <c r="A279" s="2"/>
      <c r="B279" s="31">
        <v>41</v>
      </c>
      <c r="D279" t="s">
        <v>913</v>
      </c>
      <c r="F279" s="7" t="str">
        <f>dotazník!G244</f>
        <v>text</v>
      </c>
    </row>
    <row r="280" spans="1:6" x14ac:dyDescent="0.25">
      <c r="A280" s="2"/>
      <c r="B280" s="31">
        <v>41</v>
      </c>
      <c r="D280" t="s">
        <v>914</v>
      </c>
      <c r="F280" s="7" t="str">
        <f>dotazník!G246</f>
        <v>vyberte možnost</v>
      </c>
    </row>
    <row r="281" spans="1:6" x14ac:dyDescent="0.25">
      <c r="A281" s="2"/>
      <c r="B281" s="31">
        <v>41</v>
      </c>
      <c r="D281" t="s">
        <v>915</v>
      </c>
      <c r="F281" s="7" t="str">
        <f>dotazník!G247</f>
        <v>text</v>
      </c>
    </row>
    <row r="282" spans="1:6" x14ac:dyDescent="0.25">
      <c r="A282" s="2"/>
      <c r="B282" s="31">
        <v>41</v>
      </c>
      <c r="D282" s="17" t="s">
        <v>916</v>
      </c>
      <c r="F282" s="7" t="str">
        <f>dotazník!G249</f>
        <v>text</v>
      </c>
    </row>
    <row r="283" spans="1:6" x14ac:dyDescent="0.25">
      <c r="A283" s="2"/>
      <c r="B283" s="31">
        <v>41</v>
      </c>
      <c r="D283" t="s">
        <v>917</v>
      </c>
      <c r="F283" s="7" t="str">
        <f>dotazník!G250</f>
        <v>text</v>
      </c>
    </row>
    <row r="284" spans="1:6" x14ac:dyDescent="0.25">
      <c r="A284" s="2"/>
      <c r="B284" s="31">
        <v>41</v>
      </c>
      <c r="D284" t="s">
        <v>918</v>
      </c>
      <c r="F284" s="7" t="str">
        <f>dotazník!G251</f>
        <v>text</v>
      </c>
    </row>
    <row r="285" spans="1:6" x14ac:dyDescent="0.25">
      <c r="A285" s="2"/>
      <c r="B285" s="31">
        <v>41</v>
      </c>
      <c r="D285" t="s">
        <v>919</v>
      </c>
      <c r="F285" s="7" t="str">
        <f>dotazník!G252</f>
        <v>text</v>
      </c>
    </row>
    <row r="286" spans="1:6" x14ac:dyDescent="0.25">
      <c r="A286" s="2"/>
      <c r="B286" s="31">
        <v>41</v>
      </c>
      <c r="D286" t="s">
        <v>920</v>
      </c>
      <c r="F286" s="7" t="str">
        <f>dotazník!G253</f>
        <v>text</v>
      </c>
    </row>
    <row r="287" spans="1:6" x14ac:dyDescent="0.25">
      <c r="A287" s="2"/>
      <c r="B287" s="31">
        <v>41</v>
      </c>
      <c r="D287" s="17" t="s">
        <v>921</v>
      </c>
      <c r="F287" s="7" t="str">
        <f>dotazník!G255</f>
        <v>text</v>
      </c>
    </row>
    <row r="288" spans="1:6" x14ac:dyDescent="0.25">
      <c r="A288" s="2"/>
      <c r="B288" s="31">
        <v>41</v>
      </c>
      <c r="D288" t="s">
        <v>917</v>
      </c>
      <c r="F288" s="7" t="str">
        <f>dotazník!G256</f>
        <v>text</v>
      </c>
    </row>
    <row r="289" spans="1:6" x14ac:dyDescent="0.25">
      <c r="A289" s="2"/>
      <c r="B289" s="31">
        <v>41</v>
      </c>
      <c r="D289" t="s">
        <v>918</v>
      </c>
      <c r="F289" s="7" t="str">
        <f>dotazník!G257</f>
        <v>text</v>
      </c>
    </row>
    <row r="290" spans="1:6" x14ac:dyDescent="0.25">
      <c r="A290" s="2"/>
      <c r="B290" s="31">
        <v>41</v>
      </c>
      <c r="D290" t="s">
        <v>922</v>
      </c>
      <c r="F290" s="7" t="str">
        <f>dotazník!G258</f>
        <v>text</v>
      </c>
    </row>
    <row r="291" spans="1:6" x14ac:dyDescent="0.25">
      <c r="A291" s="2"/>
      <c r="B291" s="31">
        <v>41</v>
      </c>
      <c r="D291" t="s">
        <v>923</v>
      </c>
      <c r="F291" s="7" t="str">
        <f>dotazník!G259</f>
        <v>text</v>
      </c>
    </row>
    <row r="292" spans="1:6" x14ac:dyDescent="0.25">
      <c r="A292" s="2"/>
      <c r="B292" s="31">
        <v>41</v>
      </c>
      <c r="D292" t="s">
        <v>924</v>
      </c>
      <c r="F292" s="7" t="str">
        <f>dotazník!G261</f>
        <v>text</v>
      </c>
    </row>
    <row r="293" spans="1:6" x14ac:dyDescent="0.25">
      <c r="A293" s="2"/>
      <c r="B293" s="31">
        <v>41</v>
      </c>
      <c r="D293" t="s">
        <v>925</v>
      </c>
      <c r="F293" s="7" t="str">
        <f>dotazník!G262</f>
        <v>text</v>
      </c>
    </row>
    <row r="294" spans="1:6" x14ac:dyDescent="0.25">
      <c r="A294" s="2"/>
      <c r="B294" s="31">
        <v>41</v>
      </c>
      <c r="D294" t="s">
        <v>926</v>
      </c>
      <c r="F294" s="7" t="str">
        <f>dotazník!G263</f>
        <v>text</v>
      </c>
    </row>
    <row r="295" spans="1:6" s="2" customFormat="1" x14ac:dyDescent="0.25">
      <c r="A295" s="164" t="s">
        <v>432</v>
      </c>
      <c r="B295" s="165">
        <v>42</v>
      </c>
      <c r="C295" s="164" t="s">
        <v>417</v>
      </c>
      <c r="D295" s="164" t="s">
        <v>334</v>
      </c>
      <c r="E295" s="164" t="s">
        <v>758</v>
      </c>
      <c r="F295" s="166"/>
    </row>
    <row r="296" spans="1:6" x14ac:dyDescent="0.25">
      <c r="A296" s="2"/>
      <c r="B296" s="31">
        <v>42</v>
      </c>
      <c r="C296" t="s">
        <v>417</v>
      </c>
      <c r="D296" s="2" t="s">
        <v>927</v>
      </c>
      <c r="E296" s="2" t="s">
        <v>758</v>
      </c>
      <c r="F296" s="16" t="str">
        <f>dotazník!G266</f>
        <v>vyberte možnost</v>
      </c>
    </row>
    <row r="297" spans="1:6" x14ac:dyDescent="0.25">
      <c r="A297" s="2"/>
      <c r="B297" s="31">
        <v>42</v>
      </c>
      <c r="D297" t="s">
        <v>928</v>
      </c>
      <c r="F297" s="15">
        <f>dotazník!G269</f>
        <v>0</v>
      </c>
    </row>
    <row r="298" spans="1:6" x14ac:dyDescent="0.25">
      <c r="A298" s="2"/>
      <c r="B298" s="31">
        <v>42</v>
      </c>
      <c r="D298" t="s">
        <v>340</v>
      </c>
      <c r="F298" s="15">
        <f>dotazník!G270</f>
        <v>0</v>
      </c>
    </row>
    <row r="299" spans="1:6" x14ac:dyDescent="0.25">
      <c r="A299" s="2"/>
      <c r="B299" s="31">
        <v>42</v>
      </c>
      <c r="D299" t="s">
        <v>341</v>
      </c>
      <c r="F299" s="15">
        <f>dotazník!G271</f>
        <v>0</v>
      </c>
    </row>
    <row r="300" spans="1:6" x14ac:dyDescent="0.25">
      <c r="A300" s="2"/>
      <c r="B300" s="31">
        <v>42</v>
      </c>
      <c r="D300" t="s">
        <v>342</v>
      </c>
      <c r="F300" s="15">
        <f>dotazník!G272</f>
        <v>0</v>
      </c>
    </row>
    <row r="301" spans="1:6" x14ac:dyDescent="0.25">
      <c r="A301" s="2"/>
      <c r="B301" s="31">
        <v>42</v>
      </c>
      <c r="D301" t="s">
        <v>343</v>
      </c>
      <c r="F301" s="15">
        <f>dotazník!G273</f>
        <v>0</v>
      </c>
    </row>
    <row r="302" spans="1:6" x14ac:dyDescent="0.25">
      <c r="A302" s="2"/>
      <c r="B302" s="31">
        <v>42</v>
      </c>
      <c r="D302" t="s">
        <v>929</v>
      </c>
      <c r="F302" s="15">
        <f>dotazník!H269</f>
        <v>0</v>
      </c>
    </row>
    <row r="303" spans="1:6" x14ac:dyDescent="0.25">
      <c r="A303" s="2"/>
      <c r="B303" s="31">
        <v>42</v>
      </c>
      <c r="D303" t="s">
        <v>340</v>
      </c>
      <c r="F303" s="15">
        <f>dotazník!H270</f>
        <v>0</v>
      </c>
    </row>
    <row r="304" spans="1:6" x14ac:dyDescent="0.25">
      <c r="A304" s="2"/>
      <c r="B304" s="31">
        <v>42</v>
      </c>
      <c r="D304" t="s">
        <v>341</v>
      </c>
      <c r="F304" s="15">
        <f>dotazník!H271</f>
        <v>0</v>
      </c>
    </row>
    <row r="305" spans="1:6" x14ac:dyDescent="0.25">
      <c r="A305" s="2"/>
      <c r="B305" s="31">
        <v>42</v>
      </c>
      <c r="D305" t="s">
        <v>342</v>
      </c>
      <c r="F305" s="15">
        <f>dotazník!H272</f>
        <v>0</v>
      </c>
    </row>
    <row r="306" spans="1:6" x14ac:dyDescent="0.25">
      <c r="A306" s="2"/>
      <c r="B306" s="31">
        <v>42</v>
      </c>
      <c r="D306" t="s">
        <v>343</v>
      </c>
      <c r="F306" s="15">
        <f>dotazník!H273</f>
        <v>0</v>
      </c>
    </row>
    <row r="307" spans="1:6" x14ac:dyDescent="0.25">
      <c r="A307" s="2"/>
      <c r="B307" s="31">
        <v>42</v>
      </c>
      <c r="D307" t="s">
        <v>930</v>
      </c>
      <c r="E307" s="2" t="s">
        <v>764</v>
      </c>
      <c r="F307" s="10">
        <f>F302-F297</f>
        <v>0</v>
      </c>
    </row>
    <row r="308" spans="1:6" x14ac:dyDescent="0.25">
      <c r="A308" s="2"/>
      <c r="B308" s="31">
        <v>42</v>
      </c>
      <c r="D308" t="s">
        <v>340</v>
      </c>
      <c r="E308" s="2" t="s">
        <v>764</v>
      </c>
      <c r="F308" s="10">
        <f>F303-F298</f>
        <v>0</v>
      </c>
    </row>
    <row r="309" spans="1:6" x14ac:dyDescent="0.25">
      <c r="A309" s="2"/>
      <c r="B309" s="31">
        <v>42</v>
      </c>
      <c r="D309" t="s">
        <v>341</v>
      </c>
      <c r="E309" s="2" t="s">
        <v>764</v>
      </c>
      <c r="F309" s="10">
        <f>F304-F299</f>
        <v>0</v>
      </c>
    </row>
    <row r="310" spans="1:6" x14ac:dyDescent="0.25">
      <c r="A310" s="2"/>
      <c r="B310" s="31">
        <v>42</v>
      </c>
      <c r="D310" t="s">
        <v>342</v>
      </c>
      <c r="E310" s="2" t="s">
        <v>764</v>
      </c>
      <c r="F310" s="10">
        <f>F305-F300</f>
        <v>0</v>
      </c>
    </row>
    <row r="311" spans="1:6" x14ac:dyDescent="0.25">
      <c r="A311" s="2"/>
      <c r="B311" s="31">
        <v>42</v>
      </c>
      <c r="D311" t="s">
        <v>343</v>
      </c>
      <c r="E311" s="2" t="s">
        <v>764</v>
      </c>
      <c r="F311" s="10">
        <f>F306-F301</f>
        <v>0</v>
      </c>
    </row>
    <row r="312" spans="1:6" x14ac:dyDescent="0.25">
      <c r="A312" s="2"/>
      <c r="B312" s="31">
        <v>43</v>
      </c>
      <c r="D312" s="2" t="s">
        <v>931</v>
      </c>
      <c r="E312" s="2" t="s">
        <v>758</v>
      </c>
      <c r="F312" s="10" t="str">
        <f>dotazník!G276</f>
        <v>vyberte možnost</v>
      </c>
    </row>
    <row r="313" spans="1:6" x14ac:dyDescent="0.25">
      <c r="A313" s="2"/>
      <c r="B313" s="31">
        <v>44</v>
      </c>
      <c r="C313" t="s">
        <v>417</v>
      </c>
      <c r="D313" s="2" t="s">
        <v>932</v>
      </c>
      <c r="E313" s="2" t="s">
        <v>758</v>
      </c>
      <c r="F313" s="10" t="str">
        <f>dotazník!G278</f>
        <v>vyberte možnost</v>
      </c>
    </row>
    <row r="314" spans="1:6" x14ac:dyDescent="0.25">
      <c r="A314" s="2"/>
      <c r="B314" s="31">
        <v>45</v>
      </c>
      <c r="C314" t="s">
        <v>417</v>
      </c>
      <c r="D314" s="2" t="s">
        <v>933</v>
      </c>
      <c r="E314" s="2" t="s">
        <v>758</v>
      </c>
      <c r="F314" s="10" t="str">
        <f>dotazník!G280</f>
        <v>vyberte možnost</v>
      </c>
    </row>
    <row r="315" spans="1:6" x14ac:dyDescent="0.25">
      <c r="A315" s="2"/>
      <c r="B315" s="31">
        <v>46</v>
      </c>
      <c r="C315" t="s">
        <v>417</v>
      </c>
      <c r="D315" s="2" t="s">
        <v>934</v>
      </c>
      <c r="E315" s="2" t="s">
        <v>758</v>
      </c>
      <c r="F315" s="10" t="str">
        <f>dotazník!G283</f>
        <v>vyberte možnost</v>
      </c>
    </row>
    <row r="316" spans="1:6" x14ac:dyDescent="0.25">
      <c r="A316" s="2"/>
      <c r="B316" s="31">
        <v>46</v>
      </c>
      <c r="D316" t="s">
        <v>935</v>
      </c>
      <c r="F316" s="10" t="str">
        <f>dotazník!G284</f>
        <v>vyberte možnost</v>
      </c>
    </row>
    <row r="317" spans="1:6" x14ac:dyDescent="0.25">
      <c r="A317" s="2"/>
      <c r="B317" s="31">
        <v>47</v>
      </c>
      <c r="C317" t="s">
        <v>417</v>
      </c>
      <c r="D317" s="2" t="s">
        <v>936</v>
      </c>
      <c r="E317" s="2" t="s">
        <v>758</v>
      </c>
      <c r="F317" s="10" t="str">
        <f>dotazník!G286</f>
        <v>vyberte možnost</v>
      </c>
    </row>
    <row r="318" spans="1:6" x14ac:dyDescent="0.25">
      <c r="A318" s="2"/>
      <c r="B318" s="31">
        <v>47</v>
      </c>
      <c r="D318" t="s">
        <v>937</v>
      </c>
      <c r="F318" s="10" t="str">
        <f>dotazník!G287</f>
        <v>text</v>
      </c>
    </row>
    <row r="319" spans="1:6" x14ac:dyDescent="0.25">
      <c r="A319" s="2"/>
      <c r="B319" s="31">
        <v>48</v>
      </c>
      <c r="C319" t="s">
        <v>417</v>
      </c>
      <c r="D319" s="2" t="s">
        <v>938</v>
      </c>
      <c r="E319" s="2" t="s">
        <v>758</v>
      </c>
      <c r="F319" s="10" t="str">
        <f>dotazník!G289</f>
        <v>vyberte možnost</v>
      </c>
    </row>
    <row r="320" spans="1:6" x14ac:dyDescent="0.25">
      <c r="A320" s="2"/>
      <c r="B320" s="31">
        <v>48</v>
      </c>
      <c r="D320" t="s">
        <v>939</v>
      </c>
      <c r="F320" s="10" t="str">
        <f>dotazník!G291</f>
        <v>vyberte možnost</v>
      </c>
    </row>
    <row r="321" spans="1:6" s="2" customFormat="1" x14ac:dyDescent="0.25">
      <c r="A321" s="164" t="s">
        <v>951</v>
      </c>
      <c r="B321" s="165">
        <v>49</v>
      </c>
      <c r="C321" s="164" t="s">
        <v>417</v>
      </c>
      <c r="D321" s="164" t="s">
        <v>369</v>
      </c>
      <c r="E321" s="164" t="s">
        <v>758</v>
      </c>
      <c r="F321" s="166"/>
    </row>
    <row r="322" spans="1:6" x14ac:dyDescent="0.25">
      <c r="A322" s="2"/>
      <c r="B322" s="31">
        <v>49</v>
      </c>
      <c r="C322" t="s">
        <v>417</v>
      </c>
      <c r="D322" s="2" t="s">
        <v>963</v>
      </c>
      <c r="E322" s="2" t="s">
        <v>758</v>
      </c>
      <c r="F322" s="7" t="str">
        <f>dotazník!G295</f>
        <v>vyberte možnost</v>
      </c>
    </row>
    <row r="323" spans="1:6" x14ac:dyDescent="0.25">
      <c r="A323" s="2"/>
      <c r="B323" s="31">
        <v>49</v>
      </c>
      <c r="D323" t="s">
        <v>964</v>
      </c>
      <c r="F323" s="10">
        <f>dotazník!G297</f>
        <v>0</v>
      </c>
    </row>
    <row r="324" spans="1:6" x14ac:dyDescent="0.25">
      <c r="A324" s="2"/>
      <c r="B324" s="31">
        <v>49</v>
      </c>
      <c r="D324" t="s">
        <v>965</v>
      </c>
      <c r="F324" s="10">
        <f>dotazník!H297</f>
        <v>0</v>
      </c>
    </row>
    <row r="325" spans="1:6" x14ac:dyDescent="0.25">
      <c r="A325" s="2"/>
      <c r="B325" s="31">
        <v>50</v>
      </c>
      <c r="D325" s="2" t="s">
        <v>966</v>
      </c>
      <c r="E325" s="2" t="s">
        <v>758</v>
      </c>
      <c r="F325" s="10" t="str">
        <f>dotazník!G299</f>
        <v>vyberte možnost</v>
      </c>
    </row>
    <row r="326" spans="1:6" x14ac:dyDescent="0.25">
      <c r="A326" s="2"/>
      <c r="B326" s="31">
        <v>50</v>
      </c>
      <c r="D326" t="s">
        <v>967</v>
      </c>
      <c r="F326" s="10" t="str">
        <f>dotazník!G300</f>
        <v>vyberte možnost</v>
      </c>
    </row>
    <row r="327" spans="1:6" x14ac:dyDescent="0.25">
      <c r="A327" s="2"/>
      <c r="B327" s="31">
        <v>50</v>
      </c>
      <c r="D327" t="s">
        <v>968</v>
      </c>
      <c r="F327" s="10" t="str">
        <f>dotazník!G301</f>
        <v>text</v>
      </c>
    </row>
    <row r="328" spans="1:6" x14ac:dyDescent="0.25">
      <c r="A328" s="2"/>
      <c r="B328" s="31">
        <v>50</v>
      </c>
      <c r="D328" t="s">
        <v>1104</v>
      </c>
      <c r="F328" s="10">
        <f>dotazník!G302</f>
        <v>0</v>
      </c>
    </row>
    <row r="329" spans="1:6" x14ac:dyDescent="0.25">
      <c r="A329" s="2"/>
      <c r="B329" s="31">
        <v>50</v>
      </c>
      <c r="D329" t="s">
        <v>1101</v>
      </c>
      <c r="F329" s="10">
        <f>dotazník!G303</f>
        <v>0</v>
      </c>
    </row>
    <row r="330" spans="1:6" x14ac:dyDescent="0.25">
      <c r="A330" s="2"/>
      <c r="B330" s="31">
        <v>50</v>
      </c>
      <c r="D330" t="s">
        <v>1102</v>
      </c>
      <c r="F330" s="10">
        <f>dotazník!G304</f>
        <v>0</v>
      </c>
    </row>
    <row r="331" spans="1:6" x14ac:dyDescent="0.25">
      <c r="A331" s="2"/>
      <c r="B331" s="31">
        <v>50</v>
      </c>
      <c r="D331" t="s">
        <v>1103</v>
      </c>
      <c r="F331" s="10">
        <f>dotazník!G305</f>
        <v>0</v>
      </c>
    </row>
    <row r="332" spans="1:6" x14ac:dyDescent="0.25">
      <c r="A332" s="2"/>
      <c r="F332" s="10"/>
    </row>
    <row r="333" spans="1:6" s="2" customFormat="1" x14ac:dyDescent="0.25">
      <c r="A333" s="164" t="s">
        <v>1106</v>
      </c>
      <c r="B333" s="165"/>
      <c r="C333" s="164"/>
      <c r="D333" s="164"/>
      <c r="E333" s="164"/>
      <c r="F333" s="166"/>
    </row>
    <row r="334" spans="1:6" x14ac:dyDescent="0.25">
      <c r="A334" s="2"/>
      <c r="B334" s="31" t="s">
        <v>972</v>
      </c>
      <c r="D334" s="2" t="s">
        <v>952</v>
      </c>
      <c r="E334" s="2" t="s">
        <v>758</v>
      </c>
      <c r="F334" s="7" t="str">
        <f>dotazník!G329</f>
        <v>text</v>
      </c>
    </row>
    <row r="335" spans="1:6" x14ac:dyDescent="0.25">
      <c r="A335" s="2"/>
      <c r="B335" s="31" t="s">
        <v>976</v>
      </c>
      <c r="D335" s="2" t="s">
        <v>953</v>
      </c>
      <c r="E335" s="2" t="s">
        <v>758</v>
      </c>
      <c r="F335" s="7" t="str">
        <f>dotazník!G331</f>
        <v>text</v>
      </c>
    </row>
    <row r="336" spans="1:6" x14ac:dyDescent="0.25">
      <c r="A336" s="2"/>
      <c r="B336" s="31" t="s">
        <v>978</v>
      </c>
      <c r="D336" s="2" t="s">
        <v>954</v>
      </c>
      <c r="E336" s="2" t="s">
        <v>758</v>
      </c>
      <c r="F336" s="7" t="str">
        <f>dotazník!G333</f>
        <v>text</v>
      </c>
    </row>
    <row r="337" spans="1:6" x14ac:dyDescent="0.25">
      <c r="A337" s="2"/>
      <c r="B337" s="31" t="s">
        <v>982</v>
      </c>
      <c r="D337" s="2" t="s">
        <v>955</v>
      </c>
      <c r="E337" s="2" t="s">
        <v>758</v>
      </c>
      <c r="F337" s="7" t="str">
        <f>dotazník!G335</f>
        <v>vyberte možnost</v>
      </c>
    </row>
    <row r="338" spans="1:6" x14ac:dyDescent="0.25">
      <c r="A338" s="2"/>
      <c r="B338" s="31" t="s">
        <v>982</v>
      </c>
      <c r="D338" t="s">
        <v>375</v>
      </c>
      <c r="F338" s="7" t="str">
        <f>dotazník!I335</f>
        <v>vyberte možnost</v>
      </c>
    </row>
    <row r="339" spans="1:6" x14ac:dyDescent="0.25">
      <c r="A339" s="2"/>
      <c r="B339" s="31" t="s">
        <v>985</v>
      </c>
      <c r="D339" s="2" t="s">
        <v>956</v>
      </c>
      <c r="E339" s="2" t="s">
        <v>758</v>
      </c>
      <c r="F339" s="7" t="str">
        <f>dotazník!G337</f>
        <v>vyberte možnost</v>
      </c>
    </row>
    <row r="340" spans="1:6" x14ac:dyDescent="0.25">
      <c r="A340" s="2"/>
      <c r="B340" s="31" t="s">
        <v>988</v>
      </c>
      <c r="D340" s="2" t="s">
        <v>957</v>
      </c>
      <c r="E340" s="2" t="s">
        <v>758</v>
      </c>
      <c r="F340" s="7" t="s">
        <v>578</v>
      </c>
    </row>
    <row r="341" spans="1:6" x14ac:dyDescent="0.25">
      <c r="A341" s="2"/>
      <c r="B341" s="31" t="s">
        <v>988</v>
      </c>
      <c r="C341" t="s">
        <v>417</v>
      </c>
      <c r="D341" t="s">
        <v>958</v>
      </c>
      <c r="F341" s="7" t="str">
        <f>dotazník!G341</f>
        <v>vyberte možnost</v>
      </c>
    </row>
    <row r="342" spans="1:6" x14ac:dyDescent="0.25">
      <c r="A342" s="2"/>
      <c r="B342" s="31" t="s">
        <v>988</v>
      </c>
      <c r="C342" t="s">
        <v>417</v>
      </c>
      <c r="D342" t="s">
        <v>382</v>
      </c>
      <c r="F342" s="7" t="str">
        <f>dotazník!G342</f>
        <v>vyberte možnost</v>
      </c>
    </row>
    <row r="343" spans="1:6" x14ac:dyDescent="0.25">
      <c r="A343" s="2"/>
      <c r="B343" s="31" t="s">
        <v>988</v>
      </c>
      <c r="C343" t="s">
        <v>417</v>
      </c>
      <c r="D343" t="s">
        <v>383</v>
      </c>
      <c r="F343" s="7" t="str">
        <f>dotazník!G343</f>
        <v>vyberte možnost</v>
      </c>
    </row>
    <row r="344" spans="1:6" x14ac:dyDescent="0.25">
      <c r="A344" s="2"/>
      <c r="B344" s="31" t="s">
        <v>988</v>
      </c>
      <c r="C344" t="s">
        <v>417</v>
      </c>
      <c r="D344" t="s">
        <v>384</v>
      </c>
      <c r="F344" s="7" t="str">
        <f>dotazník!G344</f>
        <v>vyberte možnost</v>
      </c>
    </row>
    <row r="345" spans="1:6" x14ac:dyDescent="0.25">
      <c r="A345" s="2"/>
      <c r="B345" s="31" t="s">
        <v>988</v>
      </c>
      <c r="D345" t="s">
        <v>385</v>
      </c>
      <c r="F345" s="7" t="str">
        <f>dotazník!G345</f>
        <v>vyberte možnost</v>
      </c>
    </row>
    <row r="346" spans="1:6" x14ac:dyDescent="0.25">
      <c r="A346" s="2"/>
      <c r="B346" s="31" t="s">
        <v>988</v>
      </c>
      <c r="C346" t="s">
        <v>417</v>
      </c>
      <c r="D346" t="s">
        <v>959</v>
      </c>
      <c r="F346" s="7" t="str">
        <f>dotazník!G346</f>
        <v>vyberte možnost</v>
      </c>
    </row>
    <row r="347" spans="1:6" x14ac:dyDescent="0.25">
      <c r="A347" s="2"/>
      <c r="B347" s="31" t="s">
        <v>988</v>
      </c>
      <c r="C347" t="s">
        <v>417</v>
      </c>
      <c r="D347" t="s">
        <v>960</v>
      </c>
      <c r="F347" s="7" t="str">
        <f>dotazník!G347</f>
        <v>text</v>
      </c>
    </row>
    <row r="348" spans="1:6" x14ac:dyDescent="0.25">
      <c r="A348" s="2"/>
      <c r="B348" s="31" t="s">
        <v>988</v>
      </c>
      <c r="D348" t="s">
        <v>961</v>
      </c>
      <c r="F348" s="7" t="str">
        <f>dotazník!I341</f>
        <v>ne</v>
      </c>
    </row>
    <row r="349" spans="1:6" x14ac:dyDescent="0.25">
      <c r="A349" s="2"/>
      <c r="B349" s="31" t="s">
        <v>988</v>
      </c>
      <c r="D349" t="s">
        <v>382</v>
      </c>
      <c r="F349" s="7" t="str">
        <f>dotazník!I342</f>
        <v>ne</v>
      </c>
    </row>
    <row r="350" spans="1:6" x14ac:dyDescent="0.25">
      <c r="A350" s="2"/>
      <c r="B350" s="31" t="s">
        <v>988</v>
      </c>
      <c r="D350" t="s">
        <v>383</v>
      </c>
      <c r="F350" s="7" t="str">
        <f>dotazník!I343</f>
        <v>ne</v>
      </c>
    </row>
    <row r="351" spans="1:6" x14ac:dyDescent="0.25">
      <c r="A351" s="2"/>
      <c r="B351" s="31" t="s">
        <v>988</v>
      </c>
      <c r="D351" t="s">
        <v>384</v>
      </c>
      <c r="F351" s="7" t="str">
        <f>dotazník!I344</f>
        <v>ne</v>
      </c>
    </row>
    <row r="352" spans="1:6" x14ac:dyDescent="0.25">
      <c r="A352" s="2"/>
      <c r="B352" s="31" t="s">
        <v>988</v>
      </c>
      <c r="D352" t="s">
        <v>385</v>
      </c>
      <c r="F352" s="7" t="str">
        <f>dotazník!I345</f>
        <v>ne</v>
      </c>
    </row>
    <row r="353" spans="1:6" x14ac:dyDescent="0.25">
      <c r="A353" s="2"/>
      <c r="B353" s="31" t="s">
        <v>988</v>
      </c>
      <c r="D353" t="s">
        <v>959</v>
      </c>
      <c r="F353" s="7" t="str">
        <f>dotazník!I346</f>
        <v>ne</v>
      </c>
    </row>
    <row r="354" spans="1:6" x14ac:dyDescent="0.25">
      <c r="A354" s="2"/>
      <c r="B354" s="31" t="s">
        <v>992</v>
      </c>
      <c r="D354" s="2" t="s">
        <v>962</v>
      </c>
      <c r="E354" s="2" t="s">
        <v>758</v>
      </c>
      <c r="F354" s="7" t="str">
        <f>dotazník!G350</f>
        <v>vyberte možnost</v>
      </c>
    </row>
    <row r="355" spans="1:6" x14ac:dyDescent="0.25">
      <c r="A355" s="2"/>
      <c r="B355" s="31" t="s">
        <v>992</v>
      </c>
      <c r="D355" t="s">
        <v>382</v>
      </c>
      <c r="F355" s="7" t="str">
        <f>dotazník!G351</f>
        <v>vyberte možnost</v>
      </c>
    </row>
    <row r="356" spans="1:6" x14ac:dyDescent="0.25">
      <c r="A356" s="2"/>
      <c r="B356" s="31" t="s">
        <v>992</v>
      </c>
      <c r="D356" t="s">
        <v>383</v>
      </c>
      <c r="F356" s="7" t="str">
        <f>dotazník!G352</f>
        <v>vyberte možnost</v>
      </c>
    </row>
    <row r="357" spans="1:6" x14ac:dyDescent="0.25">
      <c r="A357" s="2"/>
      <c r="B357" s="31" t="s">
        <v>992</v>
      </c>
      <c r="D357" t="s">
        <v>384</v>
      </c>
      <c r="F357" s="7" t="str">
        <f>dotazník!G353</f>
        <v>vyberte možnost</v>
      </c>
    </row>
    <row r="358" spans="1:6" x14ac:dyDescent="0.25">
      <c r="A358" s="2"/>
      <c r="B358" s="31" t="s">
        <v>994</v>
      </c>
      <c r="C358" t="s">
        <v>417</v>
      </c>
      <c r="D358" s="2" t="s">
        <v>878</v>
      </c>
      <c r="E358" s="2" t="s">
        <v>758</v>
      </c>
      <c r="F358" s="18" t="str">
        <f>dotazník!G355</f>
        <v>vyberte možnost</v>
      </c>
    </row>
    <row r="359" spans="1:6" x14ac:dyDescent="0.25">
      <c r="A359" s="2"/>
      <c r="B359" s="31" t="s">
        <v>994</v>
      </c>
      <c r="D359" t="s">
        <v>879</v>
      </c>
      <c r="F359" s="18" t="str">
        <f>dotazník!G357</f>
        <v>vyberte možnost</v>
      </c>
    </row>
    <row r="360" spans="1:6" x14ac:dyDescent="0.25">
      <c r="A360" s="2"/>
      <c r="B360" s="31" t="s">
        <v>994</v>
      </c>
      <c r="D360" t="s">
        <v>880</v>
      </c>
      <c r="F360" s="18" t="str">
        <f>dotazník!G358</f>
        <v>vyberte možnost</v>
      </c>
    </row>
    <row r="361" spans="1:6" x14ac:dyDescent="0.25">
      <c r="A361" s="2"/>
      <c r="B361" s="31" t="s">
        <v>994</v>
      </c>
      <c r="D361" t="s">
        <v>881</v>
      </c>
      <c r="F361" s="18" t="str">
        <f>dotazník!G359</f>
        <v>vyberte možnost</v>
      </c>
    </row>
    <row r="362" spans="1:6" x14ac:dyDescent="0.25">
      <c r="A362" s="2"/>
      <c r="B362" s="31" t="s">
        <v>994</v>
      </c>
      <c r="D362" t="s">
        <v>882</v>
      </c>
      <c r="F362" s="18" t="str">
        <f>dotazník!G360</f>
        <v>vyberte možnost</v>
      </c>
    </row>
    <row r="363" spans="1:6" x14ac:dyDescent="0.25">
      <c r="A363" s="2"/>
      <c r="B363" s="31" t="s">
        <v>994</v>
      </c>
      <c r="D363" t="s">
        <v>883</v>
      </c>
      <c r="F363" s="18" t="str">
        <f>dotazník!I360</f>
        <v>text</v>
      </c>
    </row>
    <row r="364" spans="1:6" x14ac:dyDescent="0.25">
      <c r="A364" s="2"/>
      <c r="B364" s="31" t="s">
        <v>994</v>
      </c>
      <c r="D364" t="s">
        <v>884</v>
      </c>
      <c r="F364" s="20">
        <f>dotazník!H357</f>
        <v>0</v>
      </c>
    </row>
    <row r="365" spans="1:6" x14ac:dyDescent="0.25">
      <c r="A365" s="2"/>
      <c r="B365" s="31" t="s">
        <v>994</v>
      </c>
      <c r="D365" t="s">
        <v>885</v>
      </c>
      <c r="F365" s="20">
        <f>dotazník!H358</f>
        <v>0</v>
      </c>
    </row>
    <row r="366" spans="1:6" x14ac:dyDescent="0.25">
      <c r="A366" s="2"/>
      <c r="B366" s="31" t="s">
        <v>994</v>
      </c>
      <c r="D366" t="s">
        <v>886</v>
      </c>
      <c r="F366" s="20">
        <f>dotazník!H359</f>
        <v>0</v>
      </c>
    </row>
    <row r="367" spans="1:6" x14ac:dyDescent="0.25">
      <c r="A367" s="2"/>
      <c r="B367" s="31" t="s">
        <v>994</v>
      </c>
      <c r="D367" t="s">
        <v>887</v>
      </c>
      <c r="F367" s="20">
        <f>dotazník!H360</f>
        <v>0</v>
      </c>
    </row>
    <row r="368" spans="1:6" x14ac:dyDescent="0.25">
      <c r="A368" s="2"/>
      <c r="B368" s="31" t="s">
        <v>994</v>
      </c>
      <c r="D368" t="s">
        <v>277</v>
      </c>
      <c r="E368" s="6" t="s">
        <v>888</v>
      </c>
      <c r="F368" s="11">
        <f>SUM(F364:F367)</f>
        <v>0</v>
      </c>
    </row>
    <row r="369" spans="1:6" x14ac:dyDescent="0.25">
      <c r="A369" s="2"/>
      <c r="B369" s="31" t="s">
        <v>994</v>
      </c>
      <c r="D369" t="s">
        <v>889</v>
      </c>
      <c r="F369" s="19">
        <f>dotazník!G363</f>
        <v>0</v>
      </c>
    </row>
    <row r="370" spans="1:6" x14ac:dyDescent="0.25">
      <c r="A370" s="2"/>
      <c r="B370" s="31" t="s">
        <v>994</v>
      </c>
      <c r="D370" t="s">
        <v>890</v>
      </c>
      <c r="F370" s="19" t="str">
        <f>dotazník!G365</f>
        <v>vyberte možnost</v>
      </c>
    </row>
    <row r="371" spans="1:6" x14ac:dyDescent="0.25">
      <c r="A371" s="2"/>
      <c r="B371" s="31" t="s">
        <v>994</v>
      </c>
      <c r="D371" t="s">
        <v>281</v>
      </c>
      <c r="F371" s="18" t="str">
        <f>dotazník!G367</f>
        <v>text</v>
      </c>
    </row>
    <row r="372" spans="1:6" x14ac:dyDescent="0.25">
      <c r="A372" s="2"/>
      <c r="B372" s="31" t="s">
        <v>994</v>
      </c>
      <c r="D372" t="s">
        <v>282</v>
      </c>
      <c r="F372" s="18" t="str">
        <f>dotazník!G368</f>
        <v>text</v>
      </c>
    </row>
    <row r="373" spans="1:6" x14ac:dyDescent="0.25">
      <c r="A373" s="2"/>
      <c r="B373" s="31" t="s">
        <v>994</v>
      </c>
      <c r="D373" t="s">
        <v>891</v>
      </c>
      <c r="F373" s="18" t="str">
        <f>dotazník!G370</f>
        <v>vyberte možnost</v>
      </c>
    </row>
    <row r="374" spans="1:6" x14ac:dyDescent="0.25">
      <c r="A374" s="2"/>
      <c r="B374" s="31" t="s">
        <v>994</v>
      </c>
      <c r="D374" t="s">
        <v>285</v>
      </c>
      <c r="F374" s="18" t="str">
        <f>dotazník!G371</f>
        <v>vyberte možnost</v>
      </c>
    </row>
    <row r="375" spans="1:6" x14ac:dyDescent="0.25">
      <c r="A375" s="2"/>
      <c r="B375" s="31" t="s">
        <v>994</v>
      </c>
      <c r="D375" t="s">
        <v>287</v>
      </c>
      <c r="F375" s="18" t="str">
        <f>dotazník!G372</f>
        <v>vyberte možnost</v>
      </c>
    </row>
    <row r="376" spans="1:6" x14ac:dyDescent="0.25">
      <c r="A376" s="2"/>
      <c r="B376" s="31" t="s">
        <v>994</v>
      </c>
      <c r="D376" t="s">
        <v>892</v>
      </c>
      <c r="F376" s="18" t="str">
        <f>dotazník!H372</f>
        <v>text</v>
      </c>
    </row>
    <row r="377" spans="1:6" x14ac:dyDescent="0.25">
      <c r="A377" s="2"/>
      <c r="B377" s="31" t="s">
        <v>994</v>
      </c>
      <c r="D377" t="s">
        <v>288</v>
      </c>
      <c r="F377" s="18" t="str">
        <f>dotazník!G373</f>
        <v>vyberte možnost</v>
      </c>
    </row>
    <row r="378" spans="1:6" x14ac:dyDescent="0.25">
      <c r="A378" s="2"/>
      <c r="B378" s="31" t="s">
        <v>994</v>
      </c>
      <c r="D378" t="s">
        <v>893</v>
      </c>
      <c r="F378" s="18" t="str">
        <f>dotazník!G374</f>
        <v>vyberte možnost</v>
      </c>
    </row>
    <row r="379" spans="1:6" x14ac:dyDescent="0.25">
      <c r="A379" s="2"/>
      <c r="B379" s="31" t="s">
        <v>994</v>
      </c>
      <c r="D379" t="s">
        <v>894</v>
      </c>
      <c r="F379" s="18" t="str">
        <f>dotazník!H374</f>
        <v>text</v>
      </c>
    </row>
    <row r="380" spans="1:6" x14ac:dyDescent="0.25">
      <c r="A380" s="2"/>
      <c r="B380" s="31" t="s">
        <v>994</v>
      </c>
      <c r="D380" t="s">
        <v>895</v>
      </c>
      <c r="F380" s="18" t="str">
        <f>dotazník!G376</f>
        <v>text</v>
      </c>
    </row>
    <row r="381" spans="1:6" x14ac:dyDescent="0.25">
      <c r="A381" s="2"/>
      <c r="B381" s="31" t="s">
        <v>994</v>
      </c>
      <c r="D381" t="s">
        <v>293</v>
      </c>
      <c r="F381" s="18" t="str">
        <f>dotazník!G377</f>
        <v>text</v>
      </c>
    </row>
    <row r="382" spans="1:6" x14ac:dyDescent="0.25">
      <c r="A382" s="2"/>
      <c r="B382" s="31" t="s">
        <v>994</v>
      </c>
      <c r="D382" t="s">
        <v>294</v>
      </c>
      <c r="E382" s="2"/>
      <c r="F382" s="18" t="str">
        <f>dotazník!G378</f>
        <v>text</v>
      </c>
    </row>
    <row r="383" spans="1:6" x14ac:dyDescent="0.25">
      <c r="A383" s="2"/>
      <c r="B383" s="31" t="s">
        <v>994</v>
      </c>
      <c r="D383" t="s">
        <v>896</v>
      </c>
      <c r="F383" s="18" t="str">
        <f>dotazník!G379</f>
        <v>vyberte možnost</v>
      </c>
    </row>
    <row r="384" spans="1:6" x14ac:dyDescent="0.25">
      <c r="A384" s="2"/>
      <c r="B384" s="31" t="s">
        <v>994</v>
      </c>
      <c r="D384" t="s">
        <v>897</v>
      </c>
      <c r="F384" s="18" t="str">
        <f>dotazník!G380</f>
        <v>text</v>
      </c>
    </row>
    <row r="385" spans="1:6" x14ac:dyDescent="0.25">
      <c r="A385" s="2"/>
      <c r="B385" s="31" t="s">
        <v>994</v>
      </c>
      <c r="D385" t="s">
        <v>298</v>
      </c>
      <c r="F385" s="18" t="str">
        <f>dotazník!G382</f>
        <v>text</v>
      </c>
    </row>
    <row r="386" spans="1:6" x14ac:dyDescent="0.25">
      <c r="A386" s="2"/>
      <c r="B386" s="31" t="s">
        <v>994</v>
      </c>
      <c r="D386" t="s">
        <v>299</v>
      </c>
      <c r="F386" s="18" t="str">
        <f>dotazník!G383</f>
        <v>text</v>
      </c>
    </row>
    <row r="387" spans="1:6" x14ac:dyDescent="0.25">
      <c r="A387" s="2"/>
      <c r="B387" s="31" t="s">
        <v>994</v>
      </c>
      <c r="D387" t="s">
        <v>898</v>
      </c>
      <c r="F387" s="18" t="str">
        <f>dotazník!G384</f>
        <v>vyberte možnost</v>
      </c>
    </row>
    <row r="388" spans="1:6" x14ac:dyDescent="0.25">
      <c r="A388" s="2"/>
      <c r="B388" s="31" t="s">
        <v>994</v>
      </c>
      <c r="D388" t="s">
        <v>897</v>
      </c>
      <c r="F388" s="18" t="str">
        <f>dotazník!G385</f>
        <v>text</v>
      </c>
    </row>
    <row r="389" spans="1:6" x14ac:dyDescent="0.25">
      <c r="A389" s="2"/>
      <c r="B389" s="31" t="s">
        <v>994</v>
      </c>
      <c r="D389" t="s">
        <v>899</v>
      </c>
      <c r="F389" s="18" t="str">
        <f>dotazník!G386</f>
        <v>vyberte možnost</v>
      </c>
    </row>
    <row r="390" spans="1:6" x14ac:dyDescent="0.25">
      <c r="A390" s="2"/>
      <c r="B390" s="31" t="s">
        <v>994</v>
      </c>
      <c r="D390" t="s">
        <v>900</v>
      </c>
      <c r="F390" s="18" t="str">
        <f>dotazník!G387</f>
        <v>text</v>
      </c>
    </row>
    <row r="391" spans="1:6" x14ac:dyDescent="0.25">
      <c r="A391" s="2"/>
      <c r="B391" s="31" t="s">
        <v>994</v>
      </c>
      <c r="D391" t="s">
        <v>901</v>
      </c>
      <c r="F391" s="18">
        <f>dotazník!G227</f>
        <v>0</v>
      </c>
    </row>
    <row r="392" spans="1:6" x14ac:dyDescent="0.25">
      <c r="A392" s="2"/>
      <c r="B392" s="31" t="s">
        <v>996</v>
      </c>
      <c r="C392" t="s">
        <v>417</v>
      </c>
      <c r="D392" s="2" t="s">
        <v>970</v>
      </c>
      <c r="E392" s="2" t="s">
        <v>758</v>
      </c>
      <c r="F392" s="7" t="str">
        <f>dotazník!G389</f>
        <v>vyberte možnost</v>
      </c>
    </row>
    <row r="393" spans="1:6" x14ac:dyDescent="0.25">
      <c r="A393" s="2"/>
      <c r="B393" s="31" t="s">
        <v>996</v>
      </c>
      <c r="D393" t="s">
        <v>404</v>
      </c>
      <c r="F393" s="10">
        <f>dotazník!G392</f>
        <v>0</v>
      </c>
    </row>
    <row r="394" spans="1:6" x14ac:dyDescent="0.25">
      <c r="A394" s="2"/>
      <c r="B394" s="31" t="s">
        <v>996</v>
      </c>
      <c r="D394" t="s">
        <v>405</v>
      </c>
      <c r="F394" s="10" t="str">
        <f>dotazník!G393</f>
        <v>text</v>
      </c>
    </row>
    <row r="395" spans="1:6" x14ac:dyDescent="0.25">
      <c r="A395" s="2"/>
      <c r="B395" s="31" t="s">
        <v>996</v>
      </c>
      <c r="D395" t="s">
        <v>407</v>
      </c>
      <c r="F395" s="10" t="str">
        <f>dotazník!G395</f>
        <v>text</v>
      </c>
    </row>
    <row r="396" spans="1:6" x14ac:dyDescent="0.25">
      <c r="A396" s="2"/>
      <c r="B396" s="31" t="s">
        <v>996</v>
      </c>
      <c r="D396" t="s">
        <v>408</v>
      </c>
      <c r="F396" s="10" t="str">
        <f>dotazník!G396</f>
        <v>text</v>
      </c>
    </row>
    <row r="397" spans="1:6" x14ac:dyDescent="0.25">
      <c r="A397" s="2"/>
      <c r="B397" s="31" t="s">
        <v>998</v>
      </c>
      <c r="D397" s="2" t="s">
        <v>940</v>
      </c>
      <c r="E397" s="2" t="s">
        <v>758</v>
      </c>
      <c r="F397" s="10" t="str">
        <f>dotazník!G398</f>
        <v>text</v>
      </c>
    </row>
    <row r="398" spans="1:6" x14ac:dyDescent="0.25">
      <c r="A398" s="2"/>
      <c r="B398" s="31" t="s">
        <v>592</v>
      </c>
      <c r="D398" s="2" t="s">
        <v>941</v>
      </c>
      <c r="E398" s="2" t="s">
        <v>758</v>
      </c>
      <c r="F398" s="10" t="str">
        <f>dotazník!G400</f>
        <v>vyberte možnost</v>
      </c>
    </row>
    <row r="399" spans="1:6" x14ac:dyDescent="0.25">
      <c r="A399" s="2"/>
      <c r="B399" s="31" t="s">
        <v>592</v>
      </c>
      <c r="D399" t="s">
        <v>942</v>
      </c>
      <c r="F399" s="10" t="str">
        <f>dotazník!G402</f>
        <v>vyberte možnost</v>
      </c>
    </row>
    <row r="400" spans="1:6" x14ac:dyDescent="0.25">
      <c r="A400" s="2"/>
      <c r="B400" s="31" t="s">
        <v>1005</v>
      </c>
      <c r="D400" s="2" t="s">
        <v>943</v>
      </c>
      <c r="E400" s="2" t="s">
        <v>758</v>
      </c>
      <c r="F400" s="10" t="str">
        <f>dotazník!G404</f>
        <v>vyberte možnost</v>
      </c>
    </row>
    <row r="401" spans="1:6" x14ac:dyDescent="0.25">
      <c r="A401" s="2"/>
      <c r="B401" s="31" t="s">
        <v>1005</v>
      </c>
      <c r="D401" t="s">
        <v>937</v>
      </c>
      <c r="F401" s="10" t="str">
        <f>dotazník!G405</f>
        <v>text</v>
      </c>
    </row>
    <row r="402" spans="1:6" x14ac:dyDescent="0.25">
      <c r="A402" s="2"/>
      <c r="B402" s="31" t="s">
        <v>1005</v>
      </c>
      <c r="D402" t="s">
        <v>944</v>
      </c>
      <c r="F402" s="10" t="str">
        <f>dotazník!G406</f>
        <v>text</v>
      </c>
    </row>
    <row r="403" spans="1:6" x14ac:dyDescent="0.25">
      <c r="A403" s="2"/>
      <c r="B403" s="31" t="s">
        <v>1007</v>
      </c>
      <c r="C403" t="s">
        <v>417</v>
      </c>
      <c r="D403" s="2" t="s">
        <v>945</v>
      </c>
      <c r="E403" s="2" t="s">
        <v>758</v>
      </c>
      <c r="F403" s="10" t="str">
        <f>dotazník!G408</f>
        <v>vyberte možnost</v>
      </c>
    </row>
    <row r="404" spans="1:6" x14ac:dyDescent="0.25">
      <c r="A404" s="2"/>
      <c r="B404" s="31" t="s">
        <v>1007</v>
      </c>
      <c r="D404" t="s">
        <v>903</v>
      </c>
      <c r="F404" s="10" t="str">
        <f>dotazník!G409</f>
        <v>text</v>
      </c>
    </row>
    <row r="405" spans="1:6" x14ac:dyDescent="0.25">
      <c r="A405" s="2"/>
      <c r="B405" s="31" t="s">
        <v>1010</v>
      </c>
      <c r="D405" s="2" t="s">
        <v>946</v>
      </c>
      <c r="E405" s="2" t="s">
        <v>758</v>
      </c>
      <c r="F405" s="10" t="str">
        <f>dotazník!G411</f>
        <v>vyberte možnost</v>
      </c>
    </row>
    <row r="406" spans="1:6" x14ac:dyDescent="0.25">
      <c r="A406" s="2"/>
      <c r="B406" s="31" t="s">
        <v>1010</v>
      </c>
      <c r="D406" t="s">
        <v>947</v>
      </c>
      <c r="F406" s="10" t="str">
        <f>dotazník!G412</f>
        <v>text</v>
      </c>
    </row>
    <row r="407" spans="1:6" s="2" customFormat="1" x14ac:dyDescent="0.25">
      <c r="A407" s="164" t="s">
        <v>971</v>
      </c>
      <c r="B407" s="165" t="s">
        <v>1012</v>
      </c>
      <c r="C407" s="164"/>
      <c r="D407" s="164" t="s">
        <v>973</v>
      </c>
      <c r="E407" s="164" t="s">
        <v>758</v>
      </c>
      <c r="F407" s="166" t="str">
        <f>dotazník!G416</f>
        <v>vyberte možnost</v>
      </c>
    </row>
    <row r="408" spans="1:6" x14ac:dyDescent="0.25">
      <c r="B408" s="31" t="s">
        <v>1012</v>
      </c>
      <c r="D408" t="s">
        <v>974</v>
      </c>
      <c r="F408" s="10">
        <f>dotazník!G419</f>
        <v>0</v>
      </c>
    </row>
    <row r="409" spans="1:6" x14ac:dyDescent="0.25">
      <c r="B409" s="31" t="s">
        <v>1012</v>
      </c>
      <c r="D409" t="s">
        <v>975</v>
      </c>
      <c r="F409" s="7" t="str">
        <f>dotazník!G421</f>
        <v>vyberte možnost</v>
      </c>
    </row>
    <row r="410" spans="1:6" x14ac:dyDescent="0.25">
      <c r="B410" s="31" t="s">
        <v>1014</v>
      </c>
      <c r="D410" s="2" t="s">
        <v>977</v>
      </c>
      <c r="E410" s="2" t="s">
        <v>758</v>
      </c>
      <c r="F410" s="7" t="str">
        <f>dotazník!G423</f>
        <v>vyberte možnost</v>
      </c>
    </row>
    <row r="411" spans="1:6" x14ac:dyDescent="0.25">
      <c r="B411" s="31" t="s">
        <v>1019</v>
      </c>
      <c r="D411" s="2" t="s">
        <v>979</v>
      </c>
      <c r="E411" s="2" t="s">
        <v>758</v>
      </c>
      <c r="F411" s="7" t="str">
        <f>dotazník!G426</f>
        <v>vyberte možnost</v>
      </c>
    </row>
    <row r="412" spans="1:6" x14ac:dyDescent="0.25">
      <c r="B412" s="31" t="s">
        <v>1019</v>
      </c>
      <c r="D412" t="s">
        <v>980</v>
      </c>
      <c r="F412" s="10" t="str">
        <f>dotazník!G428</f>
        <v>text</v>
      </c>
    </row>
    <row r="413" spans="1:6" x14ac:dyDescent="0.25">
      <c r="B413" s="31" t="s">
        <v>1019</v>
      </c>
      <c r="D413" t="s">
        <v>981</v>
      </c>
      <c r="F413" s="10" t="str">
        <f>dotazník!G430</f>
        <v>text</v>
      </c>
    </row>
    <row r="414" spans="1:6" x14ac:dyDescent="0.25">
      <c r="B414" s="31" t="s">
        <v>1023</v>
      </c>
      <c r="D414" s="2" t="s">
        <v>983</v>
      </c>
      <c r="E414" s="2" t="s">
        <v>758</v>
      </c>
      <c r="F414" s="7" t="str">
        <f>dotazník!G432</f>
        <v>vyberte možnost</v>
      </c>
    </row>
    <row r="415" spans="1:6" x14ac:dyDescent="0.25">
      <c r="B415" s="31" t="s">
        <v>1023</v>
      </c>
      <c r="D415" t="s">
        <v>984</v>
      </c>
      <c r="E415" s="2"/>
      <c r="F415" s="10" t="str">
        <f>dotazník!G435</f>
        <v>text</v>
      </c>
    </row>
    <row r="416" spans="1:6" x14ac:dyDescent="0.25">
      <c r="B416" s="31" t="s">
        <v>1026</v>
      </c>
      <c r="D416" s="2" t="s">
        <v>986</v>
      </c>
      <c r="E416" s="2" t="s">
        <v>758</v>
      </c>
      <c r="F416" s="7" t="str">
        <f>dotazník!G437</f>
        <v>vyberte možnost</v>
      </c>
    </row>
    <row r="417" spans="1:6" x14ac:dyDescent="0.25">
      <c r="B417" s="31" t="s">
        <v>1026</v>
      </c>
      <c r="D417" t="s">
        <v>987</v>
      </c>
      <c r="F417" s="11">
        <f>dotazník!G440</f>
        <v>0</v>
      </c>
    </row>
    <row r="418" spans="1:6" x14ac:dyDescent="0.25">
      <c r="B418" s="31" t="s">
        <v>1029</v>
      </c>
      <c r="D418" s="2" t="s">
        <v>989</v>
      </c>
      <c r="E418" s="2" t="s">
        <v>758</v>
      </c>
      <c r="F418" s="7" t="str">
        <f>dotazník!G442</f>
        <v>vyberte možnost</v>
      </c>
    </row>
    <row r="419" spans="1:6" x14ac:dyDescent="0.25">
      <c r="B419" s="31" t="s">
        <v>1029</v>
      </c>
      <c r="D419" t="s">
        <v>990</v>
      </c>
      <c r="F419" s="10" t="str">
        <f>dotazník!G444</f>
        <v>text</v>
      </c>
    </row>
    <row r="420" spans="1:6" x14ac:dyDescent="0.25">
      <c r="B420" s="31" t="s">
        <v>1029</v>
      </c>
      <c r="D420" t="s">
        <v>991</v>
      </c>
      <c r="F420" s="10" t="str">
        <f>dotazník!G446</f>
        <v>text</v>
      </c>
    </row>
    <row r="421" spans="1:6" x14ac:dyDescent="0.25">
      <c r="B421" s="31" t="s">
        <v>1031</v>
      </c>
      <c r="D421" s="2" t="s">
        <v>993</v>
      </c>
      <c r="E421" s="2" t="s">
        <v>758</v>
      </c>
      <c r="F421" s="7" t="str">
        <f>dotazník!G448</f>
        <v>vyberte možnost</v>
      </c>
    </row>
    <row r="422" spans="1:6" x14ac:dyDescent="0.25">
      <c r="B422" s="31" t="s">
        <v>1031</v>
      </c>
      <c r="D422" t="s">
        <v>969</v>
      </c>
      <c r="F422" s="10" t="str">
        <f>dotazník!G450</f>
        <v>text</v>
      </c>
    </row>
    <row r="423" spans="1:6" x14ac:dyDescent="0.25">
      <c r="B423" s="31" t="s">
        <v>1053</v>
      </c>
      <c r="D423" s="2" t="s">
        <v>995</v>
      </c>
      <c r="E423" s="2" t="s">
        <v>758</v>
      </c>
      <c r="F423" s="10" t="str">
        <f>dotazník!G453</f>
        <v>text</v>
      </c>
    </row>
    <row r="424" spans="1:6" x14ac:dyDescent="0.25">
      <c r="B424" s="31" t="s">
        <v>1055</v>
      </c>
      <c r="D424" s="2" t="s">
        <v>997</v>
      </c>
      <c r="E424" s="2" t="s">
        <v>758</v>
      </c>
      <c r="F424" s="7" t="str">
        <f>dotazník!G456</f>
        <v>vyberte možnost</v>
      </c>
    </row>
    <row r="425" spans="1:6" x14ac:dyDescent="0.25">
      <c r="B425" s="31" t="s">
        <v>1109</v>
      </c>
      <c r="D425" s="2" t="s">
        <v>999</v>
      </c>
      <c r="E425" s="2" t="s">
        <v>758</v>
      </c>
      <c r="F425" s="7" t="str">
        <f>dotazník!G459</f>
        <v>vyberte možnost</v>
      </c>
    </row>
    <row r="426" spans="1:6" s="2" customFormat="1" x14ac:dyDescent="0.25">
      <c r="A426" s="164" t="s">
        <v>1000</v>
      </c>
      <c r="B426" s="165" t="s">
        <v>1110</v>
      </c>
      <c r="C426" s="164"/>
      <c r="D426" s="164" t="s">
        <v>1001</v>
      </c>
      <c r="E426" s="164" t="s">
        <v>758</v>
      </c>
      <c r="F426" s="166" t="str">
        <f>dotazník!G462</f>
        <v>vyberte možnost</v>
      </c>
    </row>
    <row r="427" spans="1:6" x14ac:dyDescent="0.25">
      <c r="B427" s="31" t="s">
        <v>1110</v>
      </c>
      <c r="D427" t="s">
        <v>1002</v>
      </c>
      <c r="F427" s="10" t="str">
        <f>dotazník!G464</f>
        <v>text</v>
      </c>
    </row>
    <row r="428" spans="1:6" x14ac:dyDescent="0.25">
      <c r="B428" s="31" t="s">
        <v>1110</v>
      </c>
      <c r="D428" t="s">
        <v>1003</v>
      </c>
      <c r="F428" s="10" t="str">
        <f>dotazník!G465</f>
        <v>text</v>
      </c>
    </row>
    <row r="429" spans="1:6" x14ac:dyDescent="0.25">
      <c r="B429" s="31" t="s">
        <v>1110</v>
      </c>
      <c r="D429" t="s">
        <v>1004</v>
      </c>
      <c r="F429" s="10" t="str">
        <f>dotazník!G467</f>
        <v>text</v>
      </c>
    </row>
    <row r="430" spans="1:6" x14ac:dyDescent="0.25">
      <c r="B430" s="31" t="s">
        <v>1111</v>
      </c>
      <c r="D430" s="2" t="s">
        <v>1006</v>
      </c>
      <c r="E430" s="2" t="s">
        <v>758</v>
      </c>
      <c r="F430" s="10" t="str">
        <f>dotazník!G470</f>
        <v>text</v>
      </c>
    </row>
    <row r="431" spans="1:6" x14ac:dyDescent="0.25">
      <c r="B431" s="31" t="s">
        <v>1112</v>
      </c>
      <c r="D431" s="2" t="s">
        <v>1008</v>
      </c>
      <c r="E431" s="2" t="s">
        <v>758</v>
      </c>
      <c r="F431" s="10" t="str">
        <f>dotazník!G473</f>
        <v>text</v>
      </c>
    </row>
    <row r="432" spans="1:6" x14ac:dyDescent="0.25">
      <c r="A432" s="2"/>
      <c r="B432" s="31" t="s">
        <v>1108</v>
      </c>
      <c r="D432" s="2" t="s">
        <v>784</v>
      </c>
      <c r="E432" s="2" t="s">
        <v>758</v>
      </c>
      <c r="F432" s="7" t="str">
        <f>dotazník!G474</f>
        <v>vyberte možnost</v>
      </c>
    </row>
    <row r="433" spans="1:6" x14ac:dyDescent="0.25">
      <c r="A433" s="2"/>
      <c r="B433" s="31" t="s">
        <v>1108</v>
      </c>
      <c r="D433" t="s">
        <v>785</v>
      </c>
      <c r="F433" s="19">
        <f>dotazník!G476</f>
        <v>0</v>
      </c>
    </row>
    <row r="434" spans="1:6" x14ac:dyDescent="0.25">
      <c r="A434" s="2"/>
      <c r="B434" s="31" t="s">
        <v>1108</v>
      </c>
      <c r="D434" t="s">
        <v>132</v>
      </c>
      <c r="F434" s="7" t="str">
        <f>dotazník!H476</f>
        <v>vyberte možnost</v>
      </c>
    </row>
    <row r="435" spans="1:6" x14ac:dyDescent="0.25">
      <c r="A435" s="2"/>
      <c r="B435" s="31" t="s">
        <v>1108</v>
      </c>
      <c r="D435" t="s">
        <v>786</v>
      </c>
      <c r="F435" s="19">
        <f>dotazník!G477</f>
        <v>0</v>
      </c>
    </row>
    <row r="436" spans="1:6" x14ac:dyDescent="0.25">
      <c r="A436" s="2"/>
      <c r="B436" s="31" t="s">
        <v>1108</v>
      </c>
      <c r="D436" t="s">
        <v>132</v>
      </c>
      <c r="F436" s="7" t="str">
        <f>dotazník!H477</f>
        <v>vyberte možnost</v>
      </c>
    </row>
    <row r="437" spans="1:6" x14ac:dyDescent="0.25">
      <c r="A437" s="2"/>
      <c r="B437" s="31" t="s">
        <v>1108</v>
      </c>
      <c r="D437" t="s">
        <v>787</v>
      </c>
      <c r="F437" s="7" t="str">
        <f>dotazník!G478</f>
        <v>vyberte možnost</v>
      </c>
    </row>
    <row r="438" spans="1:6" x14ac:dyDescent="0.25">
      <c r="A438" s="2"/>
      <c r="B438" s="31" t="s">
        <v>1108</v>
      </c>
      <c r="D438" t="s">
        <v>788</v>
      </c>
      <c r="F438" s="7" t="str">
        <f>dotazník!G479</f>
        <v>text</v>
      </c>
    </row>
    <row r="439" spans="1:6" x14ac:dyDescent="0.25">
      <c r="A439" s="2"/>
      <c r="B439" s="31" t="s">
        <v>1108</v>
      </c>
      <c r="D439" t="s">
        <v>789</v>
      </c>
      <c r="F439" s="10" t="str">
        <f>dotazník!G481</f>
        <v>vyberte možnost</v>
      </c>
    </row>
    <row r="440" spans="1:6" x14ac:dyDescent="0.25">
      <c r="A440" s="2"/>
      <c r="B440" s="31" t="s">
        <v>1108</v>
      </c>
      <c r="D440" t="s">
        <v>790</v>
      </c>
      <c r="F440" s="10" t="str">
        <f>dotazník!G482</f>
        <v>vyberte možnost</v>
      </c>
    </row>
    <row r="441" spans="1:6" x14ac:dyDescent="0.25">
      <c r="A441" s="2"/>
      <c r="B441" s="31" t="s">
        <v>1108</v>
      </c>
      <c r="D441" t="s">
        <v>791</v>
      </c>
      <c r="F441" s="11" t="str">
        <f>dotazník!G484</f>
        <v>text</v>
      </c>
    </row>
    <row r="442" spans="1:6" x14ac:dyDescent="0.25">
      <c r="A442" s="2"/>
      <c r="B442" s="31" t="s">
        <v>1108</v>
      </c>
      <c r="D442" t="s">
        <v>792</v>
      </c>
      <c r="F442" s="7" t="str">
        <f>dotazník!G485</f>
        <v>vyberte možnost</v>
      </c>
    </row>
    <row r="443" spans="1:6" x14ac:dyDescent="0.25">
      <c r="A443" s="2"/>
      <c r="B443" s="31" t="s">
        <v>1108</v>
      </c>
      <c r="D443" t="s">
        <v>793</v>
      </c>
      <c r="F443" s="19">
        <f>dotazník!G487</f>
        <v>0</v>
      </c>
    </row>
    <row r="444" spans="1:6" x14ac:dyDescent="0.25">
      <c r="A444" s="2"/>
      <c r="B444" s="31" t="s">
        <v>1108</v>
      </c>
      <c r="D444" t="s">
        <v>794</v>
      </c>
      <c r="F444" s="7" t="str">
        <f>dotazník!G488</f>
        <v>text</v>
      </c>
    </row>
    <row r="445" spans="1:6" x14ac:dyDescent="0.25">
      <c r="A445" s="2"/>
      <c r="B445" s="31" t="s">
        <v>1108</v>
      </c>
      <c r="D445" t="s">
        <v>795</v>
      </c>
      <c r="F445" s="7" t="str">
        <f>dotazník!G489</f>
        <v>vyberte možnost</v>
      </c>
    </row>
    <row r="446" spans="1:6" x14ac:dyDescent="0.25">
      <c r="A446" s="2"/>
      <c r="B446" s="31" t="s">
        <v>1108</v>
      </c>
      <c r="D446" t="s">
        <v>796</v>
      </c>
      <c r="F446" s="7" t="str">
        <f>dotazník!G491</f>
        <v>vyberte možnost</v>
      </c>
    </row>
    <row r="447" spans="1:6" x14ac:dyDescent="0.25">
      <c r="A447" s="2"/>
      <c r="B447" s="31" t="s">
        <v>1108</v>
      </c>
      <c r="D447" t="s">
        <v>145</v>
      </c>
      <c r="F447" s="7" t="str">
        <f>dotazník!H491</f>
        <v>text</v>
      </c>
    </row>
    <row r="448" spans="1:6" x14ac:dyDescent="0.25">
      <c r="A448" s="2"/>
      <c r="B448" s="31" t="s">
        <v>1108</v>
      </c>
      <c r="D448" t="s">
        <v>797</v>
      </c>
      <c r="F448" s="11">
        <f>dotazník!G493</f>
        <v>0</v>
      </c>
    </row>
    <row r="449" spans="1:6" x14ac:dyDescent="0.25">
      <c r="A449" s="2"/>
      <c r="B449" s="31" t="s">
        <v>1108</v>
      </c>
      <c r="D449" t="s">
        <v>798</v>
      </c>
      <c r="F449" s="11" t="str">
        <f>dotazník!G494</f>
        <v>vyberte možnost</v>
      </c>
    </row>
    <row r="450" spans="1:6" x14ac:dyDescent="0.25">
      <c r="A450" s="2"/>
      <c r="B450" s="31" t="s">
        <v>1108</v>
      </c>
      <c r="D450" t="s">
        <v>799</v>
      </c>
      <c r="F450" s="11" t="str">
        <f>dotazník!G497</f>
        <v>vyberte možnost</v>
      </c>
    </row>
    <row r="451" spans="1:6" x14ac:dyDescent="0.25">
      <c r="A451" s="2"/>
      <c r="B451" s="31" t="s">
        <v>1108</v>
      </c>
      <c r="D451" t="s">
        <v>152</v>
      </c>
      <c r="F451" s="11" t="str">
        <f>dotazník!G498</f>
        <v>vyberte možnost</v>
      </c>
    </row>
    <row r="452" spans="1:6" x14ac:dyDescent="0.25">
      <c r="A452" s="2"/>
      <c r="B452" s="31" t="s">
        <v>1108</v>
      </c>
      <c r="D452" t="s">
        <v>153</v>
      </c>
      <c r="F452" s="11" t="str">
        <f>dotazník!G499</f>
        <v>vyberte možnost</v>
      </c>
    </row>
    <row r="453" spans="1:6" x14ac:dyDescent="0.25">
      <c r="A453" s="2"/>
      <c r="B453" s="31" t="s">
        <v>1108</v>
      </c>
      <c r="D453" t="s">
        <v>154</v>
      </c>
      <c r="F453" s="11" t="str">
        <f>dotazník!G500</f>
        <v>vyberte možnost</v>
      </c>
    </row>
    <row r="454" spans="1:6" x14ac:dyDescent="0.25">
      <c r="A454" s="2"/>
      <c r="B454" s="31" t="s">
        <v>1108</v>
      </c>
      <c r="D454" t="s">
        <v>800</v>
      </c>
      <c r="F454" s="11" t="str">
        <f>dotazník!H500</f>
        <v>text</v>
      </c>
    </row>
    <row r="455" spans="1:6" x14ac:dyDescent="0.25">
      <c r="A455" s="2"/>
      <c r="B455" s="31" t="s">
        <v>1108</v>
      </c>
      <c r="D455" t="s">
        <v>155</v>
      </c>
      <c r="F455" s="11" t="str">
        <f>dotazník!G501</f>
        <v>vyberte možnost</v>
      </c>
    </row>
    <row r="456" spans="1:6" x14ac:dyDescent="0.25">
      <c r="A456" s="2"/>
      <c r="B456" s="31" t="s">
        <v>1108</v>
      </c>
      <c r="D456" t="s">
        <v>801</v>
      </c>
      <c r="F456" s="11" t="str">
        <f>dotazník!H501</f>
        <v>text</v>
      </c>
    </row>
    <row r="457" spans="1:6" s="2" customFormat="1" x14ac:dyDescent="0.25">
      <c r="A457" s="164" t="s">
        <v>1009</v>
      </c>
      <c r="B457" s="165" t="s">
        <v>1113</v>
      </c>
      <c r="C457" s="164"/>
      <c r="D457" s="164" t="s">
        <v>1011</v>
      </c>
      <c r="E457" s="164" t="s">
        <v>758</v>
      </c>
      <c r="F457" s="166" t="str">
        <f>dotazník!G505</f>
        <v>vyberte možnost</v>
      </c>
    </row>
    <row r="458" spans="1:6" x14ac:dyDescent="0.25">
      <c r="A458" s="14"/>
      <c r="B458" s="32" t="s">
        <v>1114</v>
      </c>
      <c r="C458" s="14"/>
      <c r="D458" s="13" t="s">
        <v>1013</v>
      </c>
      <c r="E458" s="13" t="s">
        <v>758</v>
      </c>
      <c r="F458" s="12" t="s">
        <v>578</v>
      </c>
    </row>
    <row r="459" spans="1:6" x14ac:dyDescent="0.25">
      <c r="B459" s="32" t="s">
        <v>1114</v>
      </c>
      <c r="D459" t="s">
        <v>484</v>
      </c>
      <c r="F459" s="7" t="str">
        <f>dotazník!G507</f>
        <v>vyberte možnost</v>
      </c>
    </row>
    <row r="460" spans="1:6" x14ac:dyDescent="0.25">
      <c r="B460" s="32" t="s">
        <v>1114</v>
      </c>
      <c r="D460" t="s">
        <v>485</v>
      </c>
      <c r="F460" s="7" t="str">
        <f>dotazník!G508</f>
        <v>vyberte možnost</v>
      </c>
    </row>
    <row r="461" spans="1:6" x14ac:dyDescent="0.25">
      <c r="B461" s="32" t="s">
        <v>1114</v>
      </c>
      <c r="D461" t="s">
        <v>486</v>
      </c>
      <c r="F461" s="7" t="str">
        <f>dotazník!G509</f>
        <v>vyberte možnost</v>
      </c>
    </row>
    <row r="462" spans="1:6" x14ac:dyDescent="0.25">
      <c r="B462" s="32" t="s">
        <v>1115</v>
      </c>
      <c r="D462" s="2" t="s">
        <v>1015</v>
      </c>
      <c r="E462" s="2" t="s">
        <v>758</v>
      </c>
      <c r="F462" s="7" t="str">
        <f>dotazník!G512</f>
        <v>vyberte možnost</v>
      </c>
    </row>
    <row r="463" spans="1:6" x14ac:dyDescent="0.25">
      <c r="B463" s="32" t="s">
        <v>1115</v>
      </c>
      <c r="D463" t="s">
        <v>1016</v>
      </c>
      <c r="F463" s="10" t="str">
        <f>dotazník!G513</f>
        <v>text</v>
      </c>
    </row>
    <row r="464" spans="1:6" x14ac:dyDescent="0.25">
      <c r="B464" s="32" t="s">
        <v>1115</v>
      </c>
      <c r="D464" t="s">
        <v>1017</v>
      </c>
      <c r="F464" s="7" t="str">
        <f>dotazník!G515</f>
        <v>vyberte možnost</v>
      </c>
    </row>
    <row r="465" spans="1:6" x14ac:dyDescent="0.25">
      <c r="B465" s="32" t="s">
        <v>1115</v>
      </c>
      <c r="D465" t="s">
        <v>1018</v>
      </c>
      <c r="F465" s="7" t="str">
        <f>dotazník!G516</f>
        <v>vyberte možnost</v>
      </c>
    </row>
    <row r="466" spans="1:6" x14ac:dyDescent="0.25">
      <c r="B466" s="31" t="s">
        <v>1116</v>
      </c>
      <c r="D466" s="2" t="s">
        <v>1020</v>
      </c>
      <c r="E466" s="2" t="s">
        <v>758</v>
      </c>
      <c r="F466" s="7" t="s">
        <v>578</v>
      </c>
    </row>
    <row r="467" spans="1:6" x14ac:dyDescent="0.25">
      <c r="B467" s="31" t="s">
        <v>1116</v>
      </c>
      <c r="D467" s="9" t="s">
        <v>494</v>
      </c>
      <c r="F467" s="7" t="str">
        <f>dotazník!G519</f>
        <v>vyberte možnost</v>
      </c>
    </row>
    <row r="468" spans="1:6" x14ac:dyDescent="0.25">
      <c r="B468" s="31" t="s">
        <v>1116</v>
      </c>
      <c r="D468" s="9" t="s">
        <v>495</v>
      </c>
      <c r="F468" s="7" t="str">
        <f>dotazník!G520</f>
        <v>vyberte možnost</v>
      </c>
    </row>
    <row r="469" spans="1:6" x14ac:dyDescent="0.25">
      <c r="B469" s="31" t="s">
        <v>1116</v>
      </c>
      <c r="D469" s="9" t="s">
        <v>496</v>
      </c>
      <c r="F469" s="7" t="str">
        <f>dotazník!G521</f>
        <v>vyberte možnost</v>
      </c>
    </row>
    <row r="470" spans="1:6" x14ac:dyDescent="0.25">
      <c r="B470" s="31" t="s">
        <v>1116</v>
      </c>
      <c r="D470" s="9" t="s">
        <v>497</v>
      </c>
      <c r="F470" s="7" t="str">
        <f>dotazník!G522</f>
        <v>vyberte možnost</v>
      </c>
    </row>
    <row r="471" spans="1:6" x14ac:dyDescent="0.25">
      <c r="B471" s="31" t="s">
        <v>1116</v>
      </c>
      <c r="D471" s="9" t="s">
        <v>498</v>
      </c>
      <c r="F471" s="7" t="str">
        <f>dotazník!G523</f>
        <v>vyberte možnost</v>
      </c>
    </row>
    <row r="472" spans="1:6" x14ac:dyDescent="0.25">
      <c r="B472" s="31" t="s">
        <v>1116</v>
      </c>
      <c r="D472" s="9" t="s">
        <v>38</v>
      </c>
      <c r="F472" s="7" t="str">
        <f>dotazník!G524</f>
        <v>text</v>
      </c>
    </row>
    <row r="473" spans="1:6" x14ac:dyDescent="0.25">
      <c r="B473" s="31" t="s">
        <v>1116</v>
      </c>
      <c r="D473" s="9" t="s">
        <v>1021</v>
      </c>
      <c r="F473" s="7" t="str">
        <f>dotazník!G526</f>
        <v>vyberte možnost</v>
      </c>
    </row>
    <row r="474" spans="1:6" x14ac:dyDescent="0.25">
      <c r="B474" s="31" t="s">
        <v>1116</v>
      </c>
      <c r="D474" s="9" t="s">
        <v>1022</v>
      </c>
      <c r="F474" s="7" t="str">
        <f>dotazník!G527</f>
        <v>text</v>
      </c>
    </row>
    <row r="475" spans="1:6" x14ac:dyDescent="0.25">
      <c r="B475" s="31" t="s">
        <v>1117</v>
      </c>
      <c r="D475" s="2" t="s">
        <v>1024</v>
      </c>
      <c r="E475" s="2" t="s">
        <v>758</v>
      </c>
      <c r="F475" s="7" t="str">
        <f>dotazník!G529</f>
        <v>vyberte možnost</v>
      </c>
    </row>
    <row r="476" spans="1:6" x14ac:dyDescent="0.25">
      <c r="B476" s="31" t="s">
        <v>1117</v>
      </c>
      <c r="D476" s="9" t="s">
        <v>1025</v>
      </c>
      <c r="F476" s="11">
        <f>dotazník!G531</f>
        <v>0</v>
      </c>
    </row>
    <row r="477" spans="1:6" x14ac:dyDescent="0.25">
      <c r="B477" s="31" t="s">
        <v>1118</v>
      </c>
      <c r="D477" s="8" t="s">
        <v>1027</v>
      </c>
      <c r="E477" s="2" t="s">
        <v>758</v>
      </c>
      <c r="F477" s="7" t="s">
        <v>578</v>
      </c>
    </row>
    <row r="478" spans="1:6" x14ac:dyDescent="0.25">
      <c r="B478" s="31" t="s">
        <v>1118</v>
      </c>
      <c r="D478" s="9" t="s">
        <v>506</v>
      </c>
      <c r="F478" s="10">
        <f>dotazník!G534</f>
        <v>0</v>
      </c>
    </row>
    <row r="479" spans="1:6" x14ac:dyDescent="0.25">
      <c r="B479" s="31" t="s">
        <v>1118</v>
      </c>
      <c r="D479" s="9" t="s">
        <v>507</v>
      </c>
      <c r="F479" s="10">
        <f>dotazník!G535</f>
        <v>0</v>
      </c>
    </row>
    <row r="480" spans="1:6" s="2" customFormat="1" x14ac:dyDescent="0.25">
      <c r="A480" s="164" t="s">
        <v>1028</v>
      </c>
      <c r="B480" s="165" t="s">
        <v>1119</v>
      </c>
      <c r="C480" s="164"/>
      <c r="D480" s="164" t="s">
        <v>1030</v>
      </c>
      <c r="E480" s="164" t="s">
        <v>758</v>
      </c>
      <c r="F480" s="166" t="s">
        <v>578</v>
      </c>
    </row>
    <row r="481" spans="1:6" x14ac:dyDescent="0.25">
      <c r="B481" s="31" t="s">
        <v>1119</v>
      </c>
      <c r="D481" s="9" t="s">
        <v>511</v>
      </c>
      <c r="F481" s="7">
        <f>dotazník!G540</f>
        <v>0</v>
      </c>
    </row>
    <row r="482" spans="1:6" x14ac:dyDescent="0.25">
      <c r="B482" s="31" t="s">
        <v>1119</v>
      </c>
      <c r="D482" s="9" t="s">
        <v>512</v>
      </c>
      <c r="F482" s="7">
        <f>dotazník!G541</f>
        <v>0</v>
      </c>
    </row>
    <row r="483" spans="1:6" x14ac:dyDescent="0.25">
      <c r="A483" s="2"/>
      <c r="B483" s="31" t="s">
        <v>1107</v>
      </c>
      <c r="C483" t="s">
        <v>417</v>
      </c>
      <c r="D483" s="2" t="s">
        <v>948</v>
      </c>
      <c r="E483" s="2" t="s">
        <v>758</v>
      </c>
      <c r="F483" s="10" t="str">
        <f>dotazník!G543</f>
        <v>vyberte možnost</v>
      </c>
    </row>
    <row r="484" spans="1:6" x14ac:dyDescent="0.25">
      <c r="A484" s="2"/>
      <c r="B484" s="31" t="s">
        <v>1107</v>
      </c>
      <c r="D484" t="s">
        <v>949</v>
      </c>
      <c r="F484" s="10" t="str">
        <f>dotazník!G544</f>
        <v>text</v>
      </c>
    </row>
    <row r="485" spans="1:6" x14ac:dyDescent="0.25">
      <c r="A485" s="2"/>
      <c r="B485" s="31" t="s">
        <v>1107</v>
      </c>
      <c r="D485" t="s">
        <v>950</v>
      </c>
      <c r="F485" s="10" t="str">
        <f>dotazník!G546</f>
        <v>vyberte možnost</v>
      </c>
    </row>
    <row r="486" spans="1:6" x14ac:dyDescent="0.25">
      <c r="A486" s="2"/>
      <c r="B486" s="31" t="s">
        <v>1107</v>
      </c>
      <c r="D486" t="s">
        <v>365</v>
      </c>
      <c r="F486" s="10" t="str">
        <f>dotazník!G547</f>
        <v>vyberte možnost</v>
      </c>
    </row>
    <row r="487" spans="1:6" x14ac:dyDescent="0.25">
      <c r="A487" s="2"/>
      <c r="B487" s="31" t="s">
        <v>1107</v>
      </c>
      <c r="D487" t="s">
        <v>366</v>
      </c>
      <c r="F487" s="10" t="str">
        <f>dotazník!G548</f>
        <v>vyberte možnost</v>
      </c>
    </row>
    <row r="488" spans="1:6" x14ac:dyDescent="0.25">
      <c r="A488" s="2"/>
      <c r="B488" s="31" t="s">
        <v>1107</v>
      </c>
      <c r="D488" t="s">
        <v>367</v>
      </c>
      <c r="F488" s="10" t="str">
        <f>dotazník!G549</f>
        <v>vyberte možnost</v>
      </c>
    </row>
    <row r="489" spans="1:6" x14ac:dyDescent="0.25">
      <c r="A489" s="2"/>
      <c r="B489" s="31" t="s">
        <v>1107</v>
      </c>
      <c r="D489" t="s">
        <v>368</v>
      </c>
      <c r="F489" s="10" t="str">
        <f>dotazník!G550</f>
        <v>vyberte možnost</v>
      </c>
    </row>
    <row r="490" spans="1:6" x14ac:dyDescent="0.25">
      <c r="B490" s="31" t="s">
        <v>1120</v>
      </c>
      <c r="D490" s="8" t="s">
        <v>1032</v>
      </c>
      <c r="E490" s="2" t="s">
        <v>758</v>
      </c>
      <c r="F490" s="7" t="s">
        <v>578</v>
      </c>
    </row>
    <row r="491" spans="1:6" x14ac:dyDescent="0.25">
      <c r="B491" s="31" t="s">
        <v>1120</v>
      </c>
      <c r="D491" s="9" t="s">
        <v>380</v>
      </c>
      <c r="F491" s="7" t="str">
        <f>dotazník!F554</f>
        <v>vyberte možnost</v>
      </c>
    </row>
    <row r="492" spans="1:6" x14ac:dyDescent="0.25">
      <c r="B492" s="31" t="s">
        <v>1120</v>
      </c>
      <c r="D492" s="9" t="s">
        <v>1033</v>
      </c>
      <c r="F492" s="7">
        <f>dotazník!H554</f>
        <v>0</v>
      </c>
    </row>
    <row r="493" spans="1:6" x14ac:dyDescent="0.25">
      <c r="B493" s="31" t="s">
        <v>1120</v>
      </c>
      <c r="D493" s="9" t="s">
        <v>1034</v>
      </c>
      <c r="F493" s="7">
        <f>dotazník!I554</f>
        <v>0</v>
      </c>
    </row>
    <row r="494" spans="1:6" x14ac:dyDescent="0.25">
      <c r="B494" s="31" t="s">
        <v>1120</v>
      </c>
      <c r="D494" s="9" t="s">
        <v>382</v>
      </c>
      <c r="F494" s="7" t="str">
        <f>dotazník!F555</f>
        <v>vyberte možnost</v>
      </c>
    </row>
    <row r="495" spans="1:6" x14ac:dyDescent="0.25">
      <c r="B495" s="31" t="s">
        <v>1120</v>
      </c>
      <c r="D495" s="9" t="s">
        <v>1035</v>
      </c>
      <c r="F495" s="7">
        <f>dotazník!H555</f>
        <v>0</v>
      </c>
    </row>
    <row r="496" spans="1:6" x14ac:dyDescent="0.25">
      <c r="B496" s="31" t="s">
        <v>1120</v>
      </c>
      <c r="D496" s="9" t="s">
        <v>1036</v>
      </c>
      <c r="F496" s="7">
        <f>dotazník!I555</f>
        <v>0</v>
      </c>
    </row>
    <row r="497" spans="2:6" x14ac:dyDescent="0.25">
      <c r="B497" s="31" t="s">
        <v>1120</v>
      </c>
      <c r="D497" s="9" t="s">
        <v>383</v>
      </c>
      <c r="F497" s="7" t="str">
        <f>dotazník!F556</f>
        <v>vyberte možnost</v>
      </c>
    </row>
    <row r="498" spans="2:6" x14ac:dyDescent="0.25">
      <c r="B498" s="31" t="s">
        <v>1120</v>
      </c>
      <c r="D498" s="9" t="s">
        <v>1037</v>
      </c>
      <c r="F498" s="7">
        <f>dotazník!H556</f>
        <v>0</v>
      </c>
    </row>
    <row r="499" spans="2:6" x14ac:dyDescent="0.25">
      <c r="B499" s="31" t="s">
        <v>1120</v>
      </c>
      <c r="D499" s="9" t="s">
        <v>1038</v>
      </c>
      <c r="F499" s="7">
        <f>dotazník!I556</f>
        <v>0</v>
      </c>
    </row>
    <row r="500" spans="2:6" x14ac:dyDescent="0.25">
      <c r="B500" s="31" t="s">
        <v>1120</v>
      </c>
      <c r="D500" s="9" t="s">
        <v>384</v>
      </c>
      <c r="F500" s="7" t="str">
        <f>dotazník!F557</f>
        <v>vyberte možnost</v>
      </c>
    </row>
    <row r="501" spans="2:6" x14ac:dyDescent="0.25">
      <c r="B501" s="31" t="s">
        <v>1120</v>
      </c>
      <c r="D501" s="9" t="s">
        <v>1039</v>
      </c>
      <c r="F501" s="7">
        <f>dotazník!H557</f>
        <v>0</v>
      </c>
    </row>
    <row r="502" spans="2:6" x14ac:dyDescent="0.25">
      <c r="B502" s="31" t="s">
        <v>1120</v>
      </c>
      <c r="D502" s="9" t="s">
        <v>1040</v>
      </c>
      <c r="F502" s="7">
        <f>dotazník!I557</f>
        <v>0</v>
      </c>
    </row>
    <row r="503" spans="2:6" x14ac:dyDescent="0.25">
      <c r="B503" s="31" t="s">
        <v>1120</v>
      </c>
      <c r="D503" s="9" t="s">
        <v>385</v>
      </c>
      <c r="F503" s="7" t="str">
        <f>dotazník!F558</f>
        <v>vyberte možnost</v>
      </c>
    </row>
    <row r="504" spans="2:6" x14ac:dyDescent="0.25">
      <c r="B504" s="31" t="s">
        <v>1120</v>
      </c>
      <c r="D504" s="9" t="s">
        <v>1041</v>
      </c>
      <c r="F504" s="7">
        <f>dotazník!H558</f>
        <v>0</v>
      </c>
    </row>
    <row r="505" spans="2:6" x14ac:dyDescent="0.25">
      <c r="B505" s="31" t="s">
        <v>1120</v>
      </c>
      <c r="D505" s="9" t="s">
        <v>1042</v>
      </c>
      <c r="F505" s="7">
        <f>dotazník!I558</f>
        <v>0</v>
      </c>
    </row>
    <row r="506" spans="2:6" x14ac:dyDescent="0.25">
      <c r="B506" s="31" t="s">
        <v>1120</v>
      </c>
      <c r="D506" s="9" t="s">
        <v>397</v>
      </c>
      <c r="F506" s="7" t="str">
        <f>dotazník!F559</f>
        <v>vyberte možnost</v>
      </c>
    </row>
    <row r="507" spans="2:6" x14ac:dyDescent="0.25">
      <c r="B507" s="31" t="s">
        <v>1120</v>
      </c>
      <c r="D507" s="9" t="s">
        <v>1043</v>
      </c>
      <c r="F507" s="7">
        <f>dotazník!H559</f>
        <v>0</v>
      </c>
    </row>
    <row r="508" spans="2:6" x14ac:dyDescent="0.25">
      <c r="B508" s="31" t="s">
        <v>1120</v>
      </c>
      <c r="D508" s="9" t="s">
        <v>1044</v>
      </c>
      <c r="F508" s="7">
        <f>dotazník!I559</f>
        <v>0</v>
      </c>
    </row>
    <row r="509" spans="2:6" x14ac:dyDescent="0.25">
      <c r="B509" s="31" t="s">
        <v>1120</v>
      </c>
      <c r="D509" s="9" t="s">
        <v>398</v>
      </c>
      <c r="F509" s="7" t="str">
        <f>dotazník!F560</f>
        <v>vyberte možnost</v>
      </c>
    </row>
    <row r="510" spans="2:6" x14ac:dyDescent="0.25">
      <c r="B510" s="31" t="s">
        <v>1120</v>
      </c>
      <c r="D510" s="9" t="s">
        <v>1045</v>
      </c>
      <c r="F510" s="7">
        <f>dotazník!H560</f>
        <v>0</v>
      </c>
    </row>
    <row r="511" spans="2:6" x14ac:dyDescent="0.25">
      <c r="B511" s="31" t="s">
        <v>1120</v>
      </c>
      <c r="D511" s="9" t="s">
        <v>1046</v>
      </c>
      <c r="F511" s="7">
        <f>dotazník!I560</f>
        <v>0</v>
      </c>
    </row>
    <row r="512" spans="2:6" x14ac:dyDescent="0.25">
      <c r="B512" s="31" t="s">
        <v>1120</v>
      </c>
      <c r="D512" s="9" t="s">
        <v>399</v>
      </c>
      <c r="F512" s="7" t="str">
        <f>dotazník!F561</f>
        <v>vyberte možnost</v>
      </c>
    </row>
    <row r="513" spans="2:6" x14ac:dyDescent="0.25">
      <c r="B513" s="31" t="s">
        <v>1120</v>
      </c>
      <c r="D513" s="9" t="s">
        <v>1047</v>
      </c>
      <c r="F513" s="7">
        <f>dotazník!H561</f>
        <v>0</v>
      </c>
    </row>
    <row r="514" spans="2:6" x14ac:dyDescent="0.25">
      <c r="B514" s="31" t="s">
        <v>1120</v>
      </c>
      <c r="D514" s="9" t="s">
        <v>1048</v>
      </c>
      <c r="F514" s="7">
        <f>dotazník!I561</f>
        <v>0</v>
      </c>
    </row>
    <row r="515" spans="2:6" x14ac:dyDescent="0.25">
      <c r="B515" s="31" t="s">
        <v>1120</v>
      </c>
      <c r="D515" s="9" t="s">
        <v>400</v>
      </c>
      <c r="F515" s="7" t="str">
        <f>dotazník!F562</f>
        <v>vyberte možnost</v>
      </c>
    </row>
    <row r="516" spans="2:6" x14ac:dyDescent="0.25">
      <c r="B516" s="31" t="s">
        <v>1120</v>
      </c>
      <c r="D516" s="9" t="s">
        <v>1049</v>
      </c>
      <c r="F516" s="7">
        <f>dotazník!H562</f>
        <v>0</v>
      </c>
    </row>
    <row r="517" spans="2:6" x14ac:dyDescent="0.25">
      <c r="B517" s="31" t="s">
        <v>1120</v>
      </c>
      <c r="D517" s="9" t="s">
        <v>1050</v>
      </c>
      <c r="F517" s="7">
        <f>dotazník!I562</f>
        <v>0</v>
      </c>
    </row>
    <row r="518" spans="2:6" x14ac:dyDescent="0.25">
      <c r="B518" s="31" t="s">
        <v>1120</v>
      </c>
      <c r="D518" s="9" t="s">
        <v>519</v>
      </c>
      <c r="F518" s="7" t="str">
        <f>dotazník!F563</f>
        <v>text</v>
      </c>
    </row>
    <row r="519" spans="2:6" x14ac:dyDescent="0.25">
      <c r="B519" s="31" t="s">
        <v>1120</v>
      </c>
      <c r="D519" s="9" t="s">
        <v>1051</v>
      </c>
      <c r="F519" s="7">
        <f>dotazník!H563</f>
        <v>0</v>
      </c>
    </row>
    <row r="520" spans="2:6" x14ac:dyDescent="0.25">
      <c r="B520" s="31" t="s">
        <v>1120</v>
      </c>
      <c r="D520" s="9" t="s">
        <v>1052</v>
      </c>
      <c r="F520" s="7">
        <f>dotazník!I563</f>
        <v>0</v>
      </c>
    </row>
    <row r="521" spans="2:6" x14ac:dyDescent="0.25">
      <c r="B521" s="31" t="s">
        <v>1121</v>
      </c>
      <c r="D521" s="8" t="s">
        <v>1054</v>
      </c>
      <c r="E521" s="2" t="s">
        <v>758</v>
      </c>
      <c r="F521" s="7" t="str">
        <f>dotazník!G565</f>
        <v>text</v>
      </c>
    </row>
    <row r="522" spans="2:6" x14ac:dyDescent="0.25">
      <c r="B522" s="31" t="s">
        <v>1122</v>
      </c>
      <c r="D522" s="8" t="s">
        <v>1056</v>
      </c>
      <c r="E522" s="2" t="s">
        <v>758</v>
      </c>
      <c r="F522" s="7" t="str">
        <f>dotazník!G568</f>
        <v>text</v>
      </c>
    </row>
  </sheetData>
  <sheetProtection algorithmName="SHA-512" hashValue="cyhdSaZMSJXvFCupo1I/S1v+nlfwwUZYEtMyEHtQ7IImR0oRO2mUrrpSkjfySbTIet2vNgv0KRP5WRSog6Du8A==" saltValue="iEJeKsRxxDiVN6P7/6IxoA==" spinCount="100000" sheet="1" objects="1" scenarios="1"/>
  <autoFilter ref="A1:F522" xr:uid="{FD07174D-D31B-46BB-9057-F934B5D03BD1}"/>
  <pageMargins left="0.70866141732283472" right="0.70866141732283472" top="0.78740157480314965" bottom="0.78740157480314965" header="0.31496062992125984" footer="0.31496062992125984"/>
  <pageSetup paperSize="9" scale="52" fitToHeight="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1A3144B8C1C54E9254518F2AF4049F" ma:contentTypeVersion="13" ma:contentTypeDescription="Vytvoří nový dokument" ma:contentTypeScope="" ma:versionID="7b5c7e734ac39be5b99c37ca2733548e">
  <xsd:schema xmlns:xsd="http://www.w3.org/2001/XMLSchema" xmlns:xs="http://www.w3.org/2001/XMLSchema" xmlns:p="http://schemas.microsoft.com/office/2006/metadata/properties" xmlns:ns2="8a6d32cb-acb7-4bdf-99b1-c8c80020811d" xmlns:ns3="06d859f6-6df9-4350-a11e-d66ba15ecd31" targetNamespace="http://schemas.microsoft.com/office/2006/metadata/properties" ma:root="true" ma:fieldsID="a66e3adb56ccbc53ad7c9a43fc21c4b7" ns2:_="" ns3:_="">
    <xsd:import namespace="8a6d32cb-acb7-4bdf-99b1-c8c80020811d"/>
    <xsd:import namespace="06d859f6-6df9-4350-a11e-d66ba15ecd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6d32cb-acb7-4bdf-99b1-c8c8002081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859f6-6df9-4350-a11e-d66ba15ecd3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92912C-5F8D-4538-85EA-D0B7E50929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6d32cb-acb7-4bdf-99b1-c8c80020811d"/>
    <ds:schemaRef ds:uri="06d859f6-6df9-4350-a11e-d66ba15ecd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0A7633-DBBA-4719-BEEE-96D414418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32B379E-B81C-4A95-A447-0029BFEA4D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dotazník</vt:lpstr>
      <vt:lpstr>možnosti</vt:lpstr>
      <vt:lpstr>data</vt:lpstr>
      <vt:lpstr>dotazník!Oblast_tisku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Koten Jan</dc:creator>
  <cp:keywords/>
  <dc:description/>
  <cp:lastModifiedBy>Koten Jan</cp:lastModifiedBy>
  <cp:revision/>
  <cp:lastPrinted>2024-03-21T13:10:39Z</cp:lastPrinted>
  <dcterms:created xsi:type="dcterms:W3CDTF">2017-09-19T12:49:15Z</dcterms:created>
  <dcterms:modified xsi:type="dcterms:W3CDTF">2024-03-21T13:31:48Z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0x010100E91A3144B8C1C54E9254518F2AF4049F</vt:lpwstr>
  </property>
</Properties>
</file>